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X:\機構本部\08_教育研究調査室\07_教務関係\高専間科目履修・単位互換\令和４年度\03_高専間提供科目一覧送付\通知用(修正版)\"/>
    </mc:Choice>
  </mc:AlternateContent>
  <xr:revisionPtr revIDLastSave="0" documentId="8_{F3D0FAAA-1A8B-40B2-9743-C74D83D342C8}" xr6:coauthVersionLast="47" xr6:coauthVersionMax="47" xr10:uidLastSave="{00000000-0000-0000-0000-000000000000}"/>
  <bookViews>
    <workbookView xWindow="-120" yWindow="-15480" windowWidth="19440" windowHeight="15000" firstSheet="1" activeTab="14" xr2:uid="{00000000-000D-0000-FFFF-FFFF00000000}"/>
  </bookViews>
  <sheets>
    <sheet name="22" sheetId="6" r:id="rId1"/>
    <sheet name="23" sheetId="7" r:id="rId2"/>
    <sheet name="24" sheetId="8" r:id="rId3"/>
    <sheet name="25" sheetId="11" r:id="rId4"/>
    <sheet name="26" sheetId="9" r:id="rId5"/>
    <sheet name="27" sheetId="10" r:id="rId6"/>
    <sheet name="28" sheetId="12" r:id="rId7"/>
    <sheet name="29" sheetId="13" r:id="rId8"/>
    <sheet name="30" sheetId="14" r:id="rId9"/>
    <sheet name="31" sheetId="15" r:id="rId10"/>
    <sheet name="32" sheetId="16" r:id="rId11"/>
    <sheet name="33" sheetId="17" r:id="rId12"/>
    <sheet name="34" sheetId="18" r:id="rId13"/>
    <sheet name="35" sheetId="19" r:id="rId14"/>
    <sheet name="36" sheetId="20" r:id="rId15"/>
    <sheet name="37" sheetId="21" r:id="rId16"/>
    <sheet name="38" sheetId="22" r:id="rId17"/>
    <sheet name="39" sheetId="23" r:id="rId18"/>
    <sheet name="40" sheetId="24" r:id="rId19"/>
    <sheet name="41" sheetId="25" r:id="rId20"/>
    <sheet name="42" sheetId="26" r:id="rId21"/>
  </sheets>
  <externalReferences>
    <externalReference r:id="rId22"/>
    <externalReference r:id="rId23"/>
  </externalReferences>
  <definedNames>
    <definedName name="_xlnm.Print_Area" localSheetId="6">'28'!$A$1:$C$43</definedName>
    <definedName name="_xlnm.Print_Area" localSheetId="7">'29'!$A$1:$C$43</definedName>
    <definedName name="_xlnm.Print_Area" localSheetId="20">'42'!$A$1:$C$43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3" i="22" l="1"/>
  <c r="C12" i="22"/>
  <c r="C11" i="22"/>
  <c r="C5" i="22"/>
  <c r="C4" i="22"/>
  <c r="C15" i="7" l="1"/>
  <c r="C13" i="7"/>
  <c r="C12" i="7"/>
  <c r="C11" i="7"/>
  <c r="C7" i="7"/>
  <c r="C6" i="7"/>
  <c r="C5" i="7"/>
  <c r="C4" i="7"/>
</calcChain>
</file>

<file path=xl/sharedStrings.xml><?xml version="1.0" encoding="utf-8"?>
<sst xmlns="http://schemas.openxmlformats.org/spreadsheetml/2006/main" count="1729" uniqueCount="469">
  <si>
    <t>担当者電話番号</t>
    <rPh sb="0" eb="3">
      <t>タントウシャ</t>
    </rPh>
    <rPh sb="3" eb="5">
      <t>デンワ</t>
    </rPh>
    <rPh sb="5" eb="7">
      <t>バンゴウ</t>
    </rPh>
    <phoneticPr fontId="1"/>
  </si>
  <si>
    <t>担当者メールアドレス</t>
    <rPh sb="0" eb="3">
      <t>タントウシャ</t>
    </rPh>
    <phoneticPr fontId="1"/>
  </si>
  <si>
    <t>授業科目名</t>
    <rPh sb="0" eb="2">
      <t>ジュギョウ</t>
    </rPh>
    <rPh sb="2" eb="4">
      <t>カモク</t>
    </rPh>
    <rPh sb="4" eb="5">
      <t>メイ</t>
    </rPh>
    <phoneticPr fontId="1"/>
  </si>
  <si>
    <t>担当教員名</t>
    <rPh sb="0" eb="2">
      <t>タントウ</t>
    </rPh>
    <rPh sb="2" eb="4">
      <t>キョウイン</t>
    </rPh>
    <rPh sb="4" eb="5">
      <t>メイ</t>
    </rPh>
    <phoneticPr fontId="1"/>
  </si>
  <si>
    <t>単位数</t>
    <rPh sb="0" eb="3">
      <t>タンイスウ</t>
    </rPh>
    <phoneticPr fontId="1"/>
  </si>
  <si>
    <t>授業科目の内容</t>
    <rPh sb="0" eb="2">
      <t>ジュギョウ</t>
    </rPh>
    <rPh sb="2" eb="4">
      <t>カモク</t>
    </rPh>
    <rPh sb="5" eb="7">
      <t>ナイヨウ</t>
    </rPh>
    <phoneticPr fontId="1"/>
  </si>
  <si>
    <t>開講時期</t>
    <rPh sb="0" eb="2">
      <t>カイコウ</t>
    </rPh>
    <rPh sb="2" eb="4">
      <t>ジキ</t>
    </rPh>
    <phoneticPr fontId="1"/>
  </si>
  <si>
    <t>成績評価方法</t>
    <rPh sb="0" eb="2">
      <t>セイセキ</t>
    </rPh>
    <rPh sb="2" eb="4">
      <t>ヒョウカ</t>
    </rPh>
    <rPh sb="4" eb="6">
      <t>ホウホウ</t>
    </rPh>
    <phoneticPr fontId="1"/>
  </si>
  <si>
    <t>担当者氏名</t>
    <rPh sb="0" eb="3">
      <t>タントウシャ</t>
    </rPh>
    <rPh sb="3" eb="5">
      <t>シメイ</t>
    </rPh>
    <phoneticPr fontId="1"/>
  </si>
  <si>
    <t>その他履修登録に関する注意事項</t>
    <rPh sb="2" eb="3">
      <t>タ</t>
    </rPh>
    <rPh sb="3" eb="5">
      <t>リシュウ</t>
    </rPh>
    <rPh sb="5" eb="7">
      <t>トウロク</t>
    </rPh>
    <rPh sb="8" eb="9">
      <t>カン</t>
    </rPh>
    <rPh sb="11" eb="13">
      <t>チュウイ</t>
    </rPh>
    <rPh sb="13" eb="15">
      <t>ジコウ</t>
    </rPh>
    <phoneticPr fontId="1"/>
  </si>
  <si>
    <t>履修単位</t>
  </si>
  <si>
    <t>その他</t>
    <rPh sb="2" eb="3">
      <t>タ</t>
    </rPh>
    <phoneticPr fontId="1"/>
  </si>
  <si>
    <t>履修取消申請締切日</t>
    <rPh sb="0" eb="2">
      <t>リシュウ</t>
    </rPh>
    <rPh sb="2" eb="4">
      <t>トリケシ</t>
    </rPh>
    <rPh sb="4" eb="6">
      <t>シンセイ</t>
    </rPh>
    <rPh sb="6" eb="9">
      <t>シメキリビ</t>
    </rPh>
    <phoneticPr fontId="1"/>
  </si>
  <si>
    <t>通年</t>
  </si>
  <si>
    <t>授業</t>
  </si>
  <si>
    <t>専門</t>
  </si>
  <si>
    <t>3</t>
  </si>
  <si>
    <t>授業形態</t>
  </si>
  <si>
    <t>授業実施方法</t>
    <phoneticPr fontId="1"/>
  </si>
  <si>
    <t>質疑応答方法</t>
    <phoneticPr fontId="1"/>
  </si>
  <si>
    <t>主な実施方法</t>
    <rPh sb="0" eb="1">
      <t>オモ</t>
    </rPh>
    <rPh sb="2" eb="4">
      <t>ジッシ</t>
    </rPh>
    <rPh sb="4" eb="6">
      <t>ホウホウ</t>
    </rPh>
    <phoneticPr fontId="1"/>
  </si>
  <si>
    <t>主な使用ツール</t>
    <rPh sb="0" eb="1">
      <t>オモ</t>
    </rPh>
    <rPh sb="2" eb="4">
      <t>シヨウ</t>
    </rPh>
    <phoneticPr fontId="1"/>
  </si>
  <si>
    <t>授業科目の履修にあたり、事前に履修していることが望ましい授業科目等
（内容、キーワード等）</t>
    <rPh sb="35" eb="37">
      <t>ナイヨウ</t>
    </rPh>
    <rPh sb="43" eb="44">
      <t>トウ</t>
    </rPh>
    <phoneticPr fontId="1"/>
  </si>
  <si>
    <t>履修希望申請締切日（9月19日(月)以降）</t>
    <rPh sb="0" eb="2">
      <t>リシュウ</t>
    </rPh>
    <rPh sb="2" eb="4">
      <t>キボウ</t>
    </rPh>
    <rPh sb="4" eb="6">
      <t>シンセイ</t>
    </rPh>
    <rPh sb="6" eb="7">
      <t>シ</t>
    </rPh>
    <rPh sb="7" eb="8">
      <t>キ</t>
    </rPh>
    <rPh sb="8" eb="9">
      <t>ビ</t>
    </rPh>
    <rPh sb="11" eb="12">
      <t>ガツ</t>
    </rPh>
    <rPh sb="14" eb="15">
      <t>ニチ</t>
    </rPh>
    <rPh sb="16" eb="17">
      <t>ゲツ</t>
    </rPh>
    <rPh sb="18" eb="20">
      <t>イコウ</t>
    </rPh>
    <phoneticPr fontId="1"/>
  </si>
  <si>
    <t>WebシラバスURL</t>
    <phoneticPr fontId="1"/>
  </si>
  <si>
    <t>履修希望等の連絡先</t>
    <rPh sb="0" eb="2">
      <t>リシュウ</t>
    </rPh>
    <rPh sb="2" eb="4">
      <t>キボウ</t>
    </rPh>
    <rPh sb="4" eb="5">
      <t>トウ</t>
    </rPh>
    <rPh sb="6" eb="8">
      <t>レンラク</t>
    </rPh>
    <rPh sb="8" eb="9">
      <t>サキ</t>
    </rPh>
    <phoneticPr fontId="1"/>
  </si>
  <si>
    <t>単位種別（履修単位・学修単位）</t>
    <rPh sb="0" eb="2">
      <t>タンイ</t>
    </rPh>
    <rPh sb="2" eb="4">
      <t>シュベツ</t>
    </rPh>
    <rPh sb="5" eb="7">
      <t>リシュウ</t>
    </rPh>
    <rPh sb="7" eb="9">
      <t>タンイ</t>
    </rPh>
    <rPh sb="10" eb="12">
      <t>ガクシュウ</t>
    </rPh>
    <rPh sb="12" eb="14">
      <t>タンイ</t>
    </rPh>
    <phoneticPr fontId="1"/>
  </si>
  <si>
    <t>授業科目種別（一般科目・専門科目）</t>
    <rPh sb="0" eb="2">
      <t>ジュギョウ</t>
    </rPh>
    <rPh sb="2" eb="4">
      <t>カモク</t>
    </rPh>
    <rPh sb="7" eb="9">
      <t>イッパン</t>
    </rPh>
    <rPh sb="9" eb="11">
      <t>カモク</t>
    </rPh>
    <rPh sb="12" eb="14">
      <t>センモン</t>
    </rPh>
    <rPh sb="14" eb="16">
      <t>カモク</t>
    </rPh>
    <phoneticPr fontId="1"/>
  </si>
  <si>
    <t>オンデマンド配信</t>
  </si>
  <si>
    <t>Blackboard・Microsoft365</t>
  </si>
  <si>
    <t>追試験・再試験・再評価試験等</t>
    <rPh sb="0" eb="3">
      <t>ツイシケン</t>
    </rPh>
    <rPh sb="4" eb="7">
      <t>サイシケン</t>
    </rPh>
    <rPh sb="8" eb="11">
      <t>サイヒョウカ</t>
    </rPh>
    <rPh sb="11" eb="13">
      <t>シケン</t>
    </rPh>
    <rPh sb="13" eb="14">
      <t>トウ</t>
    </rPh>
    <phoneticPr fontId="1"/>
  </si>
  <si>
    <t>未履修</t>
    <rPh sb="0" eb="3">
      <t>ミリシュウ</t>
    </rPh>
    <phoneticPr fontId="1"/>
  </si>
  <si>
    <t>JABEE科目</t>
    <rPh sb="5" eb="7">
      <t>カモク</t>
    </rPh>
    <phoneticPr fontId="1"/>
  </si>
  <si>
    <t>×</t>
  </si>
  <si>
    <t>Webシラバスに記載</t>
  </si>
  <si>
    <t>必要な教科書・教材等</t>
    <phoneticPr fontId="1"/>
  </si>
  <si>
    <t>教科書・教材等の購入方法</t>
    <rPh sb="8" eb="10">
      <t>コウニュウ</t>
    </rPh>
    <rPh sb="10" eb="12">
      <t>ホウホウ</t>
    </rPh>
    <phoneticPr fontId="1"/>
  </si>
  <si>
    <t>各自で調達</t>
  </si>
  <si>
    <t>総時間数</t>
    <phoneticPr fontId="1"/>
  </si>
  <si>
    <t>主たる科目分野</t>
    <rPh sb="0" eb="1">
      <t>オモ</t>
    </rPh>
    <rPh sb="3" eb="5">
      <t>カモク</t>
    </rPh>
    <rPh sb="5" eb="7">
      <t>ブンヤ</t>
    </rPh>
    <phoneticPr fontId="1"/>
  </si>
  <si>
    <t>全て</t>
  </si>
  <si>
    <t>主たるMCCレベル</t>
    <phoneticPr fontId="1"/>
  </si>
  <si>
    <t>授業履修に必要な協力</t>
    <rPh sb="0" eb="2">
      <t>ジュギョウ</t>
    </rPh>
    <rPh sb="2" eb="4">
      <t>リシュウ</t>
    </rPh>
    <rPh sb="5" eb="7">
      <t>ヒツヨウ</t>
    </rPh>
    <rPh sb="8" eb="10">
      <t>キョウリョク</t>
    </rPh>
    <phoneticPr fontId="1"/>
  </si>
  <si>
    <t>試験実施に必要な協力</t>
    <rPh sb="0" eb="2">
      <t>シケン</t>
    </rPh>
    <rPh sb="2" eb="4">
      <t>ジッシ</t>
    </rPh>
    <rPh sb="5" eb="7">
      <t>ヒツヨウ</t>
    </rPh>
    <rPh sb="8" eb="10">
      <t>キョウリョク</t>
    </rPh>
    <phoneticPr fontId="1"/>
  </si>
  <si>
    <t>参考：初回授業（予定）</t>
    <rPh sb="0" eb="2">
      <t>サンコウ</t>
    </rPh>
    <rPh sb="3" eb="5">
      <t>ショカイ</t>
    </rPh>
    <rPh sb="5" eb="7">
      <t>ジュギョウ</t>
    </rPh>
    <rPh sb="8" eb="10">
      <t>ヨテイ</t>
    </rPh>
    <phoneticPr fontId="1"/>
  </si>
  <si>
    <t>履修希望者へのコメント</t>
    <rPh sb="0" eb="2">
      <t>リシュウ</t>
    </rPh>
    <rPh sb="2" eb="5">
      <t>キボウシャ</t>
    </rPh>
    <phoneticPr fontId="1"/>
  </si>
  <si>
    <t>特別欠席等</t>
    <rPh sb="0" eb="2">
      <t>トクベツ</t>
    </rPh>
    <rPh sb="2" eb="4">
      <t>ケッセキ</t>
    </rPh>
    <rPh sb="4" eb="5">
      <t>トウ</t>
    </rPh>
    <phoneticPr fontId="1"/>
  </si>
  <si>
    <t>演習課題未提出者は単位取得が困難となるので注意すること。</t>
    <phoneticPr fontId="1"/>
  </si>
  <si>
    <t>受入れ可能人数（名）
（１高専あたりでなく全高専合計）</t>
    <rPh sb="0" eb="2">
      <t>ウケイ</t>
    </rPh>
    <rPh sb="3" eb="5">
      <t>カノウ</t>
    </rPh>
    <rPh sb="5" eb="6">
      <t>ニン</t>
    </rPh>
    <rPh sb="6" eb="7">
      <t>スウ</t>
    </rPh>
    <rPh sb="8" eb="9">
      <t>メイ</t>
    </rPh>
    <rPh sb="13" eb="15">
      <t>コウセン</t>
    </rPh>
    <rPh sb="21" eb="24">
      <t>ゼンコウセン</t>
    </rPh>
    <rPh sb="24" eb="26">
      <t>ゴウケイ</t>
    </rPh>
    <phoneticPr fontId="1"/>
  </si>
  <si>
    <t>なし</t>
    <phoneticPr fontId="1"/>
  </si>
  <si>
    <t>学生在籍高専への協力依頼</t>
    <rPh sb="0" eb="2">
      <t>ガクセイ</t>
    </rPh>
    <rPh sb="2" eb="4">
      <t>ザイセキ</t>
    </rPh>
    <rPh sb="4" eb="6">
      <t>コウセン</t>
    </rPh>
    <rPh sb="8" eb="10">
      <t>キョウリョク</t>
    </rPh>
    <rPh sb="10" eb="12">
      <t>イライ</t>
    </rPh>
    <phoneticPr fontId="1"/>
  </si>
  <si>
    <t>試験欠席時は病院受診を以て追試験を行う。
再試験等は実施しない。</t>
    <rPh sb="0" eb="2">
      <t>シケン</t>
    </rPh>
    <rPh sb="2" eb="4">
      <t>ケッセキ</t>
    </rPh>
    <rPh sb="4" eb="5">
      <t>ジ</t>
    </rPh>
    <rPh sb="6" eb="8">
      <t>ビョウイン</t>
    </rPh>
    <rPh sb="8" eb="10">
      <t>ジュシン</t>
    </rPh>
    <rPh sb="11" eb="12">
      <t>モッ</t>
    </rPh>
    <rPh sb="13" eb="16">
      <t>ツイシケン</t>
    </rPh>
    <rPh sb="17" eb="18">
      <t>オコナ</t>
    </rPh>
    <rPh sb="21" eb="24">
      <t>サイシケン</t>
    </rPh>
    <rPh sb="24" eb="25">
      <t>トウ</t>
    </rPh>
    <rPh sb="26" eb="28">
      <t>ジッシ</t>
    </rPh>
    <phoneticPr fontId="1"/>
  </si>
  <si>
    <t>授業時数・自学自修時間の1/3以上欠席等があった場合は未履修とし評価の対象としない。</t>
  </si>
  <si>
    <t>オンデマンド配信のため認めない。
特別な事情により提出期限に間に合わない場合は個別相談。</t>
    <rPh sb="11" eb="12">
      <t>ミト</t>
    </rPh>
    <rPh sb="17" eb="19">
      <t>トクベツ</t>
    </rPh>
    <rPh sb="20" eb="22">
      <t>ジジョウ</t>
    </rPh>
    <rPh sb="25" eb="27">
      <t>テイシュツ</t>
    </rPh>
    <rPh sb="27" eb="29">
      <t>キゲン</t>
    </rPh>
    <rPh sb="30" eb="31">
      <t>マ</t>
    </rPh>
    <rPh sb="32" eb="33">
      <t>ア</t>
    </rPh>
    <rPh sb="36" eb="38">
      <t>バアイ</t>
    </rPh>
    <rPh sb="39" eb="41">
      <t>コベツ</t>
    </rPh>
    <rPh sb="41" eb="43">
      <t>ソウダン</t>
    </rPh>
    <phoneticPr fontId="1"/>
  </si>
  <si>
    <t>その他規則等に関する注意事項</t>
    <rPh sb="2" eb="3">
      <t>タ</t>
    </rPh>
    <rPh sb="3" eb="5">
      <t>キソク</t>
    </rPh>
    <rPh sb="5" eb="6">
      <t>トウ</t>
    </rPh>
    <phoneticPr fontId="1"/>
  </si>
  <si>
    <t>Teams会議・Teamsテキストチャット</t>
    <rPh sb="5" eb="7">
      <t>カイギ</t>
    </rPh>
    <phoneticPr fontId="1"/>
  </si>
  <si>
    <t>通知する成績評価</t>
    <phoneticPr fontId="1"/>
  </si>
  <si>
    <t>評価基準点</t>
    <phoneticPr fontId="1"/>
  </si>
  <si>
    <t>評価割合</t>
    <rPh sb="0" eb="2">
      <t>ヒョウカ</t>
    </rPh>
    <rPh sb="2" eb="4">
      <t>ワリアイ</t>
    </rPh>
    <phoneticPr fontId="1"/>
  </si>
  <si>
    <t>秀、優、良、可、不可の5段階評価及び素点（100点満点）</t>
  </si>
  <si>
    <t>履修取消は受け付けない</t>
    <rPh sb="0" eb="2">
      <t>リシュウ</t>
    </rPh>
    <rPh sb="2" eb="3">
      <t>ト</t>
    </rPh>
    <rPh sb="3" eb="4">
      <t>ケ</t>
    </rPh>
    <rPh sb="5" eb="6">
      <t>ウ</t>
    </rPh>
    <rPh sb="7" eb="8">
      <t>ツ</t>
    </rPh>
    <phoneticPr fontId="1"/>
  </si>
  <si>
    <t>想定対象に近い学生を優先して受け入れ、必要に応じて抽選する。</t>
    <rPh sb="0" eb="2">
      <t>ソウテイ</t>
    </rPh>
    <rPh sb="2" eb="4">
      <t>タイショウ</t>
    </rPh>
    <rPh sb="5" eb="6">
      <t>チカ</t>
    </rPh>
    <rPh sb="7" eb="9">
      <t>ガクセイ</t>
    </rPh>
    <rPh sb="10" eb="12">
      <t>ユウセン</t>
    </rPh>
    <rPh sb="14" eb="15">
      <t>ウ</t>
    </rPh>
    <rPh sb="16" eb="17">
      <t>イ</t>
    </rPh>
    <rPh sb="19" eb="21">
      <t>ヒツヨウ</t>
    </rPh>
    <rPh sb="22" eb="23">
      <t>オウ</t>
    </rPh>
    <rPh sb="25" eb="27">
      <t>チュウセン</t>
    </rPh>
    <phoneticPr fontId="1"/>
  </si>
  <si>
    <t>受け入れ可能人数超過時の選考方法</t>
    <rPh sb="8" eb="10">
      <t>チョウカ</t>
    </rPh>
    <rPh sb="10" eb="11">
      <t>ジ</t>
    </rPh>
    <rPh sb="12" eb="14">
      <t>センコウ</t>
    </rPh>
    <rPh sb="14" eb="16">
      <t>ホウホウ</t>
    </rPh>
    <phoneticPr fontId="1"/>
  </si>
  <si>
    <t>自高専での対象学年</t>
    <rPh sb="0" eb="3">
      <t>ジコウセン</t>
    </rPh>
    <rPh sb="5" eb="7">
      <t>タイショウ</t>
    </rPh>
    <rPh sb="7" eb="9">
      <t>ガクネン</t>
    </rPh>
    <phoneticPr fontId="1"/>
  </si>
  <si>
    <t>自高専での対象学科・コース</t>
    <rPh sb="0" eb="3">
      <t>ジコウセン</t>
    </rPh>
    <rPh sb="5" eb="7">
      <t>タイショウ</t>
    </rPh>
    <rPh sb="7" eb="9">
      <t>ガッカ</t>
    </rPh>
    <phoneticPr fontId="1"/>
  </si>
  <si>
    <t>2</t>
  </si>
  <si>
    <t>後期</t>
  </si>
  <si>
    <t>講義</t>
  </si>
  <si>
    <t>新田 陽一</t>
  </si>
  <si>
    <t>電気回路Ⅰ</t>
    <phoneticPr fontId="1"/>
  </si>
  <si>
    <t>電気・電子系</t>
  </si>
  <si>
    <t>Microsoft365</t>
  </si>
  <si>
    <t>Teams会議・Teamsテキストチャット</t>
    <phoneticPr fontId="1"/>
  </si>
  <si>
    <t>https://syllabus.kosen-k.go.jp/Pages/PublicSyllabus?school_id=30&amp;department_id=32&amp;subject_id=0036&amp;year=2021&amp;lang=ja&amp;preview=true</t>
    <phoneticPr fontId="1"/>
  </si>
  <si>
    <t>他高専から　5名</t>
    <rPh sb="7" eb="8">
      <t xml:space="preserve">ナ </t>
    </rPh>
    <phoneticPr fontId="1"/>
  </si>
  <si>
    <t>数学 (三角関数、微分、積分)</t>
    <rPh sb="0" eb="2">
      <t xml:space="preserve">スウガク </t>
    </rPh>
    <rPh sb="4" eb="8">
      <t xml:space="preserve">サンカクカンスウ </t>
    </rPh>
    <rPh sb="9" eb="11">
      <t xml:space="preserve">ビブン </t>
    </rPh>
    <rPh sb="12" eb="14">
      <t xml:space="preserve">セキブン </t>
    </rPh>
    <phoneticPr fontId="1"/>
  </si>
  <si>
    <t>秀：90点以上、優：80点以上90点未満、良：70点以上80点未満、可：60点以上70点未満、不可：60点未満</t>
  </si>
  <si>
    <t>電気回路の基本法則と諸定理を理解し，交流回路の瞬時値の計算法を習得する。</t>
    <phoneticPr fontId="1"/>
  </si>
  <si>
    <t>試験監督（90分×2回）</t>
  </si>
  <si>
    <t>なし</t>
  </si>
  <si>
    <t>オンデマンド配信のため認めない。
特別な事情により提出期限に間に合わない場合は個別相談。</t>
    <phoneticPr fontId="1"/>
  </si>
  <si>
    <t>追試験、再試験等は実施しない。</t>
    <phoneticPr fontId="1"/>
  </si>
  <si>
    <t>新田　陽一</t>
    <phoneticPr fontId="1"/>
  </si>
  <si>
    <t>0859-24-5116</t>
    <phoneticPr fontId="1"/>
  </si>
  <si>
    <t>nitta@yonago.kosen-ac.jp</t>
    <phoneticPr fontId="1"/>
  </si>
  <si>
    <t>先着順</t>
    <rPh sb="0" eb="3">
      <t xml:space="preserve">センチャクジュン </t>
    </rPh>
    <phoneticPr fontId="1"/>
  </si>
  <si>
    <t>9月22日(木)</t>
    <rPh sb="1" eb="2">
      <t xml:space="preserve">ガツ </t>
    </rPh>
    <rPh sb="4" eb="5">
      <t xml:space="preserve">ニチ </t>
    </rPh>
    <rPh sb="6" eb="7">
      <t xml:space="preserve">モク </t>
    </rPh>
    <phoneticPr fontId="1"/>
  </si>
  <si>
    <t>10月6日(木)</t>
    <rPh sb="2" eb="3">
      <t xml:space="preserve">ガツ </t>
    </rPh>
    <rPh sb="4" eb="5">
      <t xml:space="preserve">ニチ </t>
    </rPh>
    <rPh sb="6" eb="7">
      <t xml:space="preserve">モク </t>
    </rPh>
    <phoneticPr fontId="1"/>
  </si>
  <si>
    <t>10月14日(金)</t>
    <phoneticPr fontId="1"/>
  </si>
  <si>
    <t>解説音声付パワーポイントを視聴後、課題演習を実施・提出してもらいます。</t>
    <rPh sb="0" eb="2">
      <t>カイセツ</t>
    </rPh>
    <rPh sb="2" eb="4">
      <t xml:space="preserve">オンセイツク </t>
    </rPh>
    <rPh sb="4" eb="5">
      <t xml:space="preserve">ツキ </t>
    </rPh>
    <rPh sb="13" eb="15">
      <t xml:space="preserve">シチョウシ </t>
    </rPh>
    <rPh sb="15" eb="16">
      <t xml:space="preserve">ノチ </t>
    </rPh>
    <rPh sb="17" eb="21">
      <t xml:space="preserve">カダイエンシュウ </t>
    </rPh>
    <rPh sb="22" eb="24">
      <t xml:space="preserve">ジッシ </t>
    </rPh>
    <rPh sb="25" eb="27">
      <t xml:space="preserve">テイシュツ </t>
    </rPh>
    <phoneticPr fontId="1"/>
  </si>
  <si>
    <t>科目開設高専</t>
    <rPh sb="0" eb="2">
      <t>カモク</t>
    </rPh>
    <rPh sb="2" eb="4">
      <t>カイセツ</t>
    </rPh>
    <rPh sb="4" eb="6">
      <t>コウセン</t>
    </rPh>
    <phoneticPr fontId="1"/>
  </si>
  <si>
    <t>米子工業高等専門学校</t>
    <rPh sb="0" eb="2">
      <t>ヨナゴ</t>
    </rPh>
    <rPh sb="2" eb="10">
      <t>コウギョウコウトウセンモンガッコウ</t>
    </rPh>
    <phoneticPr fontId="1"/>
  </si>
  <si>
    <t>松江工業高等専門学校</t>
    <rPh sb="0" eb="2">
      <t>マツエ</t>
    </rPh>
    <rPh sb="2" eb="10">
      <t>コウギョウコウトウセンモンガッコウ</t>
    </rPh>
    <phoneticPr fontId="1"/>
  </si>
  <si>
    <t>応用情報数学</t>
    <rPh sb="0" eb="2">
      <t>オウヨウ</t>
    </rPh>
    <rPh sb="2" eb="4">
      <t>ジョウホウ</t>
    </rPh>
    <rPh sb="4" eb="6">
      <t>スウガク</t>
    </rPh>
    <phoneticPr fontId="1"/>
  </si>
  <si>
    <t>情報系</t>
  </si>
  <si>
    <t>Google Drive，Moodle(受講用アカウントは松江高専で発行します）</t>
    <rPh sb="20" eb="22">
      <t>ジュコウ</t>
    </rPh>
    <rPh sb="22" eb="23">
      <t>ヨウ</t>
    </rPh>
    <rPh sb="29" eb="33">
      <t>マツエコウセン</t>
    </rPh>
    <rPh sb="34" eb="36">
      <t>ハッコウ</t>
    </rPh>
    <phoneticPr fontId="1"/>
  </si>
  <si>
    <t>電子メール，Moodle上のチャット等</t>
    <rPh sb="0" eb="2">
      <t>デンシ</t>
    </rPh>
    <rPh sb="12" eb="13">
      <t>ジョウ</t>
    </rPh>
    <rPh sb="18" eb="19">
      <t>トウ</t>
    </rPh>
    <phoneticPr fontId="1"/>
  </si>
  <si>
    <t>オペレーションズ・リサーチ（OR)</t>
    <phoneticPr fontId="1"/>
  </si>
  <si>
    <t>特にないが，掃き出し法（ガウス－ジョルダン法）や期待値計算などの数学や専門科目の知識をある程度備えた学生が望ましい．</t>
    <rPh sb="0" eb="1">
      <t>トク</t>
    </rPh>
    <rPh sb="6" eb="7">
      <t>ハ</t>
    </rPh>
    <rPh sb="8" eb="9">
      <t>ダ</t>
    </rPh>
    <rPh sb="10" eb="11">
      <t>ホウ</t>
    </rPh>
    <rPh sb="21" eb="22">
      <t>ホウ</t>
    </rPh>
    <rPh sb="24" eb="27">
      <t>キタイチ</t>
    </rPh>
    <rPh sb="27" eb="29">
      <t>ケイサン</t>
    </rPh>
    <rPh sb="32" eb="34">
      <t>スウガク</t>
    </rPh>
    <rPh sb="35" eb="37">
      <t>センモン</t>
    </rPh>
    <rPh sb="37" eb="39">
      <t>カモク</t>
    </rPh>
    <rPh sb="40" eb="42">
      <t>チシキ</t>
    </rPh>
    <rPh sb="45" eb="47">
      <t>テイド</t>
    </rPh>
    <rPh sb="47" eb="48">
      <t>ソナ</t>
    </rPh>
    <rPh sb="50" eb="52">
      <t>ガクセイ</t>
    </rPh>
    <rPh sb="53" eb="54">
      <t>ノゾ</t>
    </rPh>
    <phoneticPr fontId="1"/>
  </si>
  <si>
    <t>購入を要しない</t>
  </si>
  <si>
    <t>4年生以上，合計10名（多数の場合は抽選で決定する）</t>
    <rPh sb="1" eb="3">
      <t>ネンセイ</t>
    </rPh>
    <rPh sb="3" eb="5">
      <t>イジョウ</t>
    </rPh>
    <rPh sb="6" eb="8">
      <t>ゴウケイ</t>
    </rPh>
    <rPh sb="10" eb="11">
      <t>メイ</t>
    </rPh>
    <rPh sb="12" eb="14">
      <t>タスウ</t>
    </rPh>
    <rPh sb="15" eb="17">
      <t>バアイ</t>
    </rPh>
    <rPh sb="18" eb="20">
      <t>チュウセン</t>
    </rPh>
    <rPh sb="21" eb="23">
      <t>ケッテイ</t>
    </rPh>
    <phoneticPr fontId="1"/>
  </si>
  <si>
    <t>https://syllabus.kosen-k.go.jp/Pages/PublicSyllabus?school_id=31&amp;department_id=16&amp;subject_id=0050&amp;year=2018&amp;lang=ja</t>
    <phoneticPr fontId="1"/>
  </si>
  <si>
    <t>レポートによる成績評価ですが，授業で提示したPPT資料（板書に相当する）を書いた授業ノートと授業中に実施する課題，課題レポートを解いた自学ノート（双方を1冊にまとめる）の提出がないと成績評価をしません．</t>
    <rPh sb="7" eb="9">
      <t>セイセキ</t>
    </rPh>
    <rPh sb="9" eb="11">
      <t>ヒョウカ</t>
    </rPh>
    <rPh sb="15" eb="17">
      <t>ジュギョウ</t>
    </rPh>
    <rPh sb="18" eb="20">
      <t>テイジ</t>
    </rPh>
    <rPh sb="25" eb="27">
      <t>シリョウ</t>
    </rPh>
    <rPh sb="28" eb="30">
      <t>バンショ</t>
    </rPh>
    <rPh sb="31" eb="33">
      <t>ソウトウ</t>
    </rPh>
    <rPh sb="37" eb="38">
      <t>カ</t>
    </rPh>
    <rPh sb="40" eb="42">
      <t>ジュギョウ</t>
    </rPh>
    <rPh sb="46" eb="49">
      <t>ジュギョウチュウ</t>
    </rPh>
    <rPh sb="50" eb="52">
      <t>ジッシ</t>
    </rPh>
    <rPh sb="54" eb="56">
      <t>カダイ</t>
    </rPh>
    <rPh sb="57" eb="59">
      <t>カダイ</t>
    </rPh>
    <rPh sb="64" eb="65">
      <t>ト</t>
    </rPh>
    <rPh sb="67" eb="69">
      <t>ジガク</t>
    </rPh>
    <rPh sb="73" eb="75">
      <t>ソウホウ</t>
    </rPh>
    <rPh sb="77" eb="78">
      <t>サツ</t>
    </rPh>
    <rPh sb="85" eb="87">
      <t>テイシュツ</t>
    </rPh>
    <rPh sb="91" eb="93">
      <t>セイセキ</t>
    </rPh>
    <rPh sb="93" eb="95">
      <t>ヒョウカ</t>
    </rPh>
    <phoneticPr fontId="1"/>
  </si>
  <si>
    <t>実施しない</t>
    <rPh sb="0" eb="2">
      <t>ジッシ</t>
    </rPh>
    <phoneticPr fontId="1"/>
  </si>
  <si>
    <t>授業動画をすべて視聴して授業・自学ノートを作成することが成績評価の条件となります（出席確認の代替）．授業・自学ノートの内容は，パワーポイント（板書に相当する）の内容と自学した内容（少なくともパワーポイントの内容の0.5倍以上）が必須となり，合格水準以下の場合は課題レポートがすべて提出・内容が完全であっても成績評価を行いません．授業・自学ノートは手書き，ワープロ，LaTeXのいずれか，とします．</t>
    <rPh sb="0" eb="2">
      <t>ジュギョウ</t>
    </rPh>
    <rPh sb="2" eb="4">
      <t>ドウガ</t>
    </rPh>
    <rPh sb="8" eb="10">
      <t>シチョウ</t>
    </rPh>
    <rPh sb="12" eb="14">
      <t>ジュギョウ</t>
    </rPh>
    <rPh sb="15" eb="17">
      <t>ジガク</t>
    </rPh>
    <rPh sb="21" eb="23">
      <t>サクセイ</t>
    </rPh>
    <rPh sb="28" eb="30">
      <t>セイセキ</t>
    </rPh>
    <rPh sb="30" eb="32">
      <t>ヒョウカ</t>
    </rPh>
    <rPh sb="33" eb="35">
      <t>ジョウケン</t>
    </rPh>
    <rPh sb="41" eb="43">
      <t>シュッセキ</t>
    </rPh>
    <rPh sb="43" eb="45">
      <t>カクニン</t>
    </rPh>
    <rPh sb="46" eb="48">
      <t>ダイタイ</t>
    </rPh>
    <rPh sb="50" eb="52">
      <t>ジュギョウ</t>
    </rPh>
    <rPh sb="53" eb="55">
      <t>ジガク</t>
    </rPh>
    <rPh sb="59" eb="61">
      <t>ナイヨウ</t>
    </rPh>
    <rPh sb="71" eb="73">
      <t>バンショ</t>
    </rPh>
    <rPh sb="74" eb="76">
      <t>ソウトウ</t>
    </rPh>
    <rPh sb="80" eb="82">
      <t>ナイヨウ</t>
    </rPh>
    <rPh sb="83" eb="85">
      <t>ジガク</t>
    </rPh>
    <rPh sb="87" eb="89">
      <t>ナイヨウ</t>
    </rPh>
    <rPh sb="90" eb="91">
      <t>スク</t>
    </rPh>
    <rPh sb="103" eb="105">
      <t>ナイヨウ</t>
    </rPh>
    <rPh sb="109" eb="110">
      <t>バイ</t>
    </rPh>
    <rPh sb="110" eb="112">
      <t>イジョウ</t>
    </rPh>
    <rPh sb="114" eb="116">
      <t>ヒッス</t>
    </rPh>
    <rPh sb="120" eb="122">
      <t>ゴウカク</t>
    </rPh>
    <rPh sb="122" eb="124">
      <t>スイジュン</t>
    </rPh>
    <rPh sb="124" eb="126">
      <t>イカ</t>
    </rPh>
    <rPh sb="127" eb="129">
      <t>バアイ</t>
    </rPh>
    <rPh sb="130" eb="132">
      <t>カダイ</t>
    </rPh>
    <rPh sb="140" eb="142">
      <t>テイシュツ</t>
    </rPh>
    <rPh sb="143" eb="145">
      <t>ナイヨウ</t>
    </rPh>
    <rPh sb="146" eb="148">
      <t>カンゼン</t>
    </rPh>
    <rPh sb="153" eb="155">
      <t>セイセキ</t>
    </rPh>
    <rPh sb="155" eb="157">
      <t>ヒョウカ</t>
    </rPh>
    <rPh sb="158" eb="159">
      <t>オコナ</t>
    </rPh>
    <rPh sb="164" eb="166">
      <t>ジュギョウ</t>
    </rPh>
    <rPh sb="167" eb="169">
      <t>ジガク</t>
    </rPh>
    <rPh sb="173" eb="175">
      <t>テガ</t>
    </rPh>
    <phoneticPr fontId="1"/>
  </si>
  <si>
    <t>授業・自学ノート不十分あるいは未提出の場合未履修とする。</t>
    <rPh sb="0" eb="2">
      <t>ジュギョウ</t>
    </rPh>
    <rPh sb="3" eb="5">
      <t>ジガク</t>
    </rPh>
    <rPh sb="8" eb="11">
      <t>フジュウブン</t>
    </rPh>
    <rPh sb="15" eb="18">
      <t>ミテイシュツ</t>
    </rPh>
    <rPh sb="19" eb="21">
      <t>バアイ</t>
    </rPh>
    <rPh sb="21" eb="24">
      <t>ミリシュウ</t>
    </rPh>
    <phoneticPr fontId="1"/>
  </si>
  <si>
    <t>嘉本勇三</t>
    <rPh sb="0" eb="2">
      <t>カホン</t>
    </rPh>
    <rPh sb="2" eb="4">
      <t>ユウゾウ</t>
    </rPh>
    <phoneticPr fontId="1"/>
  </si>
  <si>
    <t>0852-36-5132</t>
    <phoneticPr fontId="1"/>
  </si>
  <si>
    <t>kyoumu@matsue-ct.jp</t>
    <phoneticPr fontId="1"/>
  </si>
  <si>
    <t>10月14日（金）</t>
    <rPh sb="2" eb="3">
      <t>ガツ</t>
    </rPh>
    <rPh sb="5" eb="6">
      <t>ニチ</t>
    </rPh>
    <rPh sb="7" eb="8">
      <t>キン</t>
    </rPh>
    <phoneticPr fontId="1"/>
  </si>
  <si>
    <t>抽選</t>
  </si>
  <si>
    <t>11月1日（火）（11月30日（水）までに受講・レポート全提出）</t>
    <rPh sb="2" eb="3">
      <t>ガツ</t>
    </rPh>
    <rPh sb="4" eb="5">
      <t>ニチ</t>
    </rPh>
    <rPh sb="6" eb="7">
      <t>ヒ</t>
    </rPh>
    <rPh sb="11" eb="12">
      <t>ガツ</t>
    </rPh>
    <rPh sb="14" eb="15">
      <t>ニチ</t>
    </rPh>
    <rPh sb="16" eb="17">
      <t>スイ</t>
    </rPh>
    <rPh sb="21" eb="23">
      <t>ジュコウ</t>
    </rPh>
    <rPh sb="28" eb="31">
      <t>ゼンテイシュツ</t>
    </rPh>
    <phoneticPr fontId="1"/>
  </si>
  <si>
    <t>11月30日（水）</t>
    <rPh sb="2" eb="3">
      <t>ガツ</t>
    </rPh>
    <rPh sb="5" eb="6">
      <t>ニチ</t>
    </rPh>
    <rPh sb="7" eb="8">
      <t>スイ</t>
    </rPh>
    <phoneticPr fontId="1"/>
  </si>
  <si>
    <t>津山工業高等専門学校</t>
    <rPh sb="0" eb="2">
      <t>ツヤマ</t>
    </rPh>
    <rPh sb="2" eb="10">
      <t>コウギョウコウトウセンモンガッコウ</t>
    </rPh>
    <phoneticPr fontId="1"/>
  </si>
  <si>
    <t>異文化社会論Ⅱ</t>
    <rPh sb="0" eb="3">
      <t>イブンカ</t>
    </rPh>
    <rPh sb="3" eb="5">
      <t>シャカイ</t>
    </rPh>
    <rPh sb="5" eb="6">
      <t>ロン</t>
    </rPh>
    <phoneticPr fontId="1"/>
  </si>
  <si>
    <t>杉山　明</t>
    <rPh sb="0" eb="1">
      <t>スギヤマ</t>
    </rPh>
    <rPh sb="2" eb="3">
      <t>アキラ</t>
    </rPh>
    <phoneticPr fontId="1"/>
  </si>
  <si>
    <t>学修単位</t>
  </si>
  <si>
    <t>オンデマンド･ライブ配信</t>
  </si>
  <si>
    <t>Teams会議</t>
    <rPh sb="5" eb="7">
      <t>カイギ</t>
    </rPh>
    <phoneticPr fontId="1"/>
  </si>
  <si>
    <t>中国語読解、会話</t>
    <rPh sb="0" eb="3">
      <t>チュウゴクゴ</t>
    </rPh>
    <rPh sb="3" eb="5">
      <t>ドッカイ</t>
    </rPh>
    <rPh sb="6" eb="8">
      <t>カイワ</t>
    </rPh>
    <phoneticPr fontId="1"/>
  </si>
  <si>
    <t>期末試験50％　レポート30％　オンライン面談時の質疑応答20％</t>
    <rPh sb="0" eb="2">
      <t>キマツ</t>
    </rPh>
    <rPh sb="2" eb="4">
      <t>シケン</t>
    </rPh>
    <rPh sb="21" eb="23">
      <t>メンダン</t>
    </rPh>
    <rPh sb="23" eb="24">
      <t>ジ</t>
    </rPh>
    <rPh sb="25" eb="27">
      <t>シツギ</t>
    </rPh>
    <rPh sb="27" eb="29">
      <t>オウトウ</t>
    </rPh>
    <phoneticPr fontId="1"/>
  </si>
  <si>
    <t>優、良、可、不可の4段階評価及び素点（100点満点）</t>
    <phoneticPr fontId="1"/>
  </si>
  <si>
    <t>優：80点以上、良：70点以上80点未満、可：60点以上70点未満、不可：60点未満</t>
    <phoneticPr fontId="1"/>
  </si>
  <si>
    <t>異文化社会論Ⅰ　中国語入門</t>
    <rPh sb="0" eb="6">
      <t>イブンカシャカイロン</t>
    </rPh>
    <rPh sb="8" eb="11">
      <t>チュウゴクゴ</t>
    </rPh>
    <rPh sb="11" eb="13">
      <t>ニュウモン</t>
    </rPh>
    <phoneticPr fontId="1"/>
  </si>
  <si>
    <t>他高専から10名</t>
    <rPh sb="7" eb="8">
      <t>メイ</t>
    </rPh>
    <phoneticPr fontId="1"/>
  </si>
  <si>
    <t>https://syllabus.kosen-k.go.jp/Pages/PublicSyllabus?school_id=32&amp;department_id=11&amp;subject_id=0113&amp;year=2019&amp;lang=ja</t>
    <phoneticPr fontId="1"/>
  </si>
  <si>
    <t>発声を厭わず大きな声で</t>
    <rPh sb="0" eb="2">
      <t>ハッセイ</t>
    </rPh>
    <rPh sb="3" eb="4">
      <t>イト</t>
    </rPh>
    <rPh sb="6" eb="7">
      <t>オオ</t>
    </rPh>
    <rPh sb="9" eb="10">
      <t>コエ</t>
    </rPh>
    <phoneticPr fontId="1"/>
  </si>
  <si>
    <t>試験監督（60分×1回）</t>
  </si>
  <si>
    <t>オンデマンドでのビデオ教材の視聴及び月1回（第3木曜，16:30～（予定））のオンライン面談授業を実施する。</t>
    <rPh sb="11" eb="13">
      <t>キョウザイ</t>
    </rPh>
    <rPh sb="14" eb="16">
      <t>シチョウ</t>
    </rPh>
    <rPh sb="16" eb="17">
      <t>オヨ</t>
    </rPh>
    <rPh sb="18" eb="19">
      <t>ツキ</t>
    </rPh>
    <rPh sb="20" eb="21">
      <t>カイ</t>
    </rPh>
    <rPh sb="22" eb="23">
      <t>ダイ</t>
    </rPh>
    <rPh sb="24" eb="26">
      <t>モクヨウ</t>
    </rPh>
    <rPh sb="34" eb="36">
      <t>ヨテイ</t>
    </rPh>
    <rPh sb="49" eb="51">
      <t>ジッシ</t>
    </rPh>
    <phoneticPr fontId="1"/>
  </si>
  <si>
    <t>所属校で公認欠席が認められれば欠課としない。</t>
    <rPh sb="0" eb="3">
      <t>ショゾクコウ</t>
    </rPh>
    <rPh sb="4" eb="6">
      <t>コウニン</t>
    </rPh>
    <rPh sb="6" eb="8">
      <t>ケッセキ</t>
    </rPh>
    <rPh sb="9" eb="10">
      <t>ミト</t>
    </rPh>
    <rPh sb="15" eb="17">
      <t>ケッカ</t>
    </rPh>
    <phoneticPr fontId="1"/>
  </si>
  <si>
    <t>別宮　剛</t>
    <rPh sb="0" eb="2">
      <t>ベック</t>
    </rPh>
    <rPh sb="3" eb="4">
      <t>ゴウ</t>
    </rPh>
    <phoneticPr fontId="1"/>
  </si>
  <si>
    <t>0868-24-8292</t>
  </si>
  <si>
    <t>kyoumu@tsuyama-ct.ac.jp</t>
  </si>
  <si>
    <t>上位学年を優先</t>
    <rPh sb="0" eb="2">
      <t>ジョウイ</t>
    </rPh>
    <rPh sb="2" eb="4">
      <t>ガクネン</t>
    </rPh>
    <rPh sb="5" eb="7">
      <t>ユウセン</t>
    </rPh>
    <phoneticPr fontId="1"/>
  </si>
  <si>
    <t>9月末日</t>
    <rPh sb="1" eb="2">
      <t>ガツ</t>
    </rPh>
    <rPh sb="2" eb="4">
      <t>マツジツ</t>
    </rPh>
    <phoneticPr fontId="1"/>
  </si>
  <si>
    <t>呉工業高等専門学校</t>
    <rPh sb="0" eb="1">
      <t>クレ</t>
    </rPh>
    <rPh sb="1" eb="9">
      <t>コウギョウコウトウセンモンガッコウ</t>
    </rPh>
    <phoneticPr fontId="1"/>
  </si>
  <si>
    <t>IC設計工学</t>
    <phoneticPr fontId="1"/>
  </si>
  <si>
    <t>横沼 実雄</t>
    <phoneticPr fontId="1"/>
  </si>
  <si>
    <t>前期</t>
  </si>
  <si>
    <t>現在，大規模ディジタル回路設計の主流である，ハードウェア記述言語(HDL)によるディジタル回路の設計手法を学ぶ科目である。講義を基本とし，開発ソフトを用いて回路設計，シミュレーション，FPGAボードで実機演習を行う。</t>
    <phoneticPr fontId="1"/>
  </si>
  <si>
    <t>情報処理などで学んだ論理回路の基礎を発展させるための科目である。また，HDLによるディジタル設計の習得には，C言語などのプログラミング言語の知識も必要である。基礎的な論理回路とC言語を十分習得した後に受講すること。</t>
    <phoneticPr fontId="1"/>
  </si>
  <si>
    <t>Webシラバスに記載・Digilent社製FPGAボードNexys2+Xillinx ISE14.7インストール済WindowsPC</t>
    <rPh sb="19" eb="20">
      <t>シャ</t>
    </rPh>
    <rPh sb="20" eb="21">
      <t>セイ</t>
    </rPh>
    <rPh sb="56" eb="57">
      <t>ズミ</t>
    </rPh>
    <phoneticPr fontId="1"/>
  </si>
  <si>
    <t>https://syllabus.kosen-k.go.jp/Pages/PublicSyllabus?school_id=34&amp;department_id=13&amp;subject_id=0204&amp;year=2019&amp;lang=ja</t>
    <phoneticPr fontId="1"/>
  </si>
  <si>
    <t>講義内容に沿って演習課題を課すので，指定の段階まで演習課題を進めて必ず提出すること。演習課題は理解に必須であることに留意すること。</t>
    <rPh sb="0" eb="2">
      <t>コウギ</t>
    </rPh>
    <rPh sb="2" eb="4">
      <t>ナイヨウ</t>
    </rPh>
    <rPh sb="5" eb="6">
      <t>ソ</t>
    </rPh>
    <rPh sb="8" eb="10">
      <t>エンシュウ</t>
    </rPh>
    <rPh sb="10" eb="12">
      <t>カダイ</t>
    </rPh>
    <rPh sb="13" eb="14">
      <t>カ</t>
    </rPh>
    <rPh sb="18" eb="20">
      <t>シテイ</t>
    </rPh>
    <rPh sb="21" eb="23">
      <t>ダンカイ</t>
    </rPh>
    <rPh sb="25" eb="27">
      <t>エンシュウ</t>
    </rPh>
    <rPh sb="27" eb="29">
      <t>カダイ</t>
    </rPh>
    <rPh sb="30" eb="31">
      <t>スス</t>
    </rPh>
    <rPh sb="33" eb="34">
      <t>カナラ</t>
    </rPh>
    <rPh sb="35" eb="37">
      <t>テイシュツ</t>
    </rPh>
    <rPh sb="42" eb="44">
      <t>エンシュウ</t>
    </rPh>
    <rPh sb="44" eb="46">
      <t>カダイ</t>
    </rPh>
    <rPh sb="47" eb="49">
      <t>リカイ</t>
    </rPh>
    <rPh sb="50" eb="52">
      <t>ヒッス</t>
    </rPh>
    <rPh sb="58" eb="60">
      <t>リュウイ</t>
    </rPh>
    <phoneticPr fontId="1"/>
  </si>
  <si>
    <t>質問等は個別チャット、または週に1回オンライン講義にて受け付ける。</t>
    <rPh sb="0" eb="3">
      <t>シツモントウ</t>
    </rPh>
    <rPh sb="23" eb="25">
      <t>コウギ</t>
    </rPh>
    <rPh sb="27" eb="28">
      <t>ウ</t>
    </rPh>
    <rPh sb="29" eb="30">
      <t>ツ</t>
    </rPh>
    <phoneticPr fontId="1"/>
  </si>
  <si>
    <t>講義はオンデマンドであるが質疑応答はオンラインのため個別相談。
特別な事情により演習課題が提出期限に間に合わない場合は個別相談。</t>
    <rPh sb="0" eb="2">
      <t>コウギ</t>
    </rPh>
    <rPh sb="13" eb="15">
      <t>シツギ</t>
    </rPh>
    <rPh sb="15" eb="17">
      <t>オウトウ</t>
    </rPh>
    <rPh sb="26" eb="28">
      <t>コベツ</t>
    </rPh>
    <rPh sb="28" eb="30">
      <t>ソウダン</t>
    </rPh>
    <rPh sb="32" eb="34">
      <t>トクベツ</t>
    </rPh>
    <rPh sb="35" eb="37">
      <t>ジジョウ</t>
    </rPh>
    <rPh sb="40" eb="42">
      <t>エンシュウ</t>
    </rPh>
    <rPh sb="42" eb="44">
      <t>カダイ</t>
    </rPh>
    <rPh sb="45" eb="47">
      <t>テイシュツ</t>
    </rPh>
    <rPh sb="47" eb="49">
      <t>キゲン</t>
    </rPh>
    <rPh sb="50" eb="51">
      <t>マ</t>
    </rPh>
    <rPh sb="52" eb="53">
      <t>ア</t>
    </rPh>
    <rPh sb="56" eb="58">
      <t>バアイ</t>
    </rPh>
    <rPh sb="59" eb="61">
      <t>コベツ</t>
    </rPh>
    <rPh sb="61" eb="63">
      <t>ソウダン</t>
    </rPh>
    <phoneticPr fontId="1"/>
  </si>
  <si>
    <t>佐藤　真奈</t>
    <rPh sb="0" eb="5">
      <t>サトウ</t>
    </rPh>
    <phoneticPr fontId="1"/>
  </si>
  <si>
    <t>0823-73-8415</t>
  </si>
  <si>
    <t>kyoumu@kure-nct.ac.jp</t>
    <phoneticPr fontId="1"/>
  </si>
  <si>
    <t>9月22日（木）</t>
    <rPh sb="1" eb="2">
      <t>ガツ</t>
    </rPh>
    <rPh sb="4" eb="5">
      <t>ニチ</t>
    </rPh>
    <rPh sb="6" eb="7">
      <t>モク</t>
    </rPh>
    <phoneticPr fontId="1"/>
  </si>
  <si>
    <t>9月30日(金)</t>
  </si>
  <si>
    <t>10月6日（木）</t>
    <rPh sb="2" eb="3">
      <t>ガツ</t>
    </rPh>
    <rPh sb="4" eb="5">
      <t>ニチ</t>
    </rPh>
    <rPh sb="6" eb="7">
      <t>モク</t>
    </rPh>
    <phoneticPr fontId="1"/>
  </si>
  <si>
    <t>建築構造力学Ⅰ</t>
    <rPh sb="0" eb="6">
      <t>ケンチクコウゾウリキガク</t>
    </rPh>
    <phoneticPr fontId="1"/>
  </si>
  <si>
    <t>仁保　裕</t>
    <rPh sb="0" eb="1">
      <t>ニホ</t>
    </rPh>
    <rPh sb="2" eb="3">
      <t>ユタカ</t>
    </rPh>
    <phoneticPr fontId="1"/>
  </si>
  <si>
    <t>建築学科</t>
    <rPh sb="0" eb="4">
      <t>ケンチクガッカ</t>
    </rPh>
    <phoneticPr fontId="1"/>
  </si>
  <si>
    <t>Microsoft teamsチャット</t>
    <phoneticPr fontId="1"/>
  </si>
  <si>
    <t>本科目では力の合成・分解・つりあいと、つりあい条件から求めることのできる構造物（静定構造物）の反力、内力（軸力、せん断力、曲げモーメント）を求める方法について学んでいただきます。本科目は高専におけるすべての建築構造系科目の基礎であると同時に、建築士試験の受験に際しても非常に重要な科目の一つもあります。</t>
    <rPh sb="0" eb="3">
      <t>ホンカモク</t>
    </rPh>
    <rPh sb="89" eb="92">
      <t>ホンカモク</t>
    </rPh>
    <rPh sb="93" eb="95">
      <t>コウセン</t>
    </rPh>
    <rPh sb="103" eb="107">
      <t>ケンチクコウゾウ</t>
    </rPh>
    <rPh sb="107" eb="108">
      <t>ケイ</t>
    </rPh>
    <rPh sb="108" eb="110">
      <t>カモク</t>
    </rPh>
    <rPh sb="111" eb="113">
      <t>キソ</t>
    </rPh>
    <rPh sb="117" eb="119">
      <t>ドウジ</t>
    </rPh>
    <rPh sb="143" eb="144">
      <t>ヒト</t>
    </rPh>
    <phoneticPr fontId="1"/>
  </si>
  <si>
    <t>特にありませんが、簡単な微分・積分と三角関数の知識があるとより受講しやすいと思います。</t>
    <rPh sb="0" eb="1">
      <t>トク</t>
    </rPh>
    <rPh sb="9" eb="11">
      <t>カンタン</t>
    </rPh>
    <rPh sb="12" eb="14">
      <t>ビブン</t>
    </rPh>
    <rPh sb="15" eb="17">
      <t>セキブン</t>
    </rPh>
    <rPh sb="18" eb="22">
      <t>サンカクカンスウ</t>
    </rPh>
    <rPh sb="23" eb="25">
      <t>チシキ</t>
    </rPh>
    <rPh sb="31" eb="33">
      <t>ジュコウ</t>
    </rPh>
    <rPh sb="38" eb="39">
      <t>オモ</t>
    </rPh>
    <phoneticPr fontId="1"/>
  </si>
  <si>
    <t>Webシラバスに記載（在籍高専の教科書でも代用可能）</t>
    <rPh sb="11" eb="15">
      <t>ザイセキコウセン</t>
    </rPh>
    <rPh sb="16" eb="19">
      <t>キョウカショ</t>
    </rPh>
    <rPh sb="21" eb="23">
      <t>ダイヨウ</t>
    </rPh>
    <rPh sb="23" eb="25">
      <t>カノウ</t>
    </rPh>
    <phoneticPr fontId="1"/>
  </si>
  <si>
    <t>https://syllabus.kosen-k.go.jp/Pages/PublicSyllabus?school_id=34&amp;department_id=15&amp;subject_id=0055&amp;year=2021&amp;lang=ja</t>
    <phoneticPr fontId="1"/>
  </si>
  <si>
    <t>筆記用具・ものさし・関数電卓を準備してください。</t>
    <rPh sb="0" eb="4">
      <t>ヒッキヨウグ</t>
    </rPh>
    <rPh sb="10" eb="14">
      <t>カンスウデンタク</t>
    </rPh>
    <rPh sb="15" eb="17">
      <t>ジュンビ</t>
    </rPh>
    <phoneticPr fontId="1"/>
  </si>
  <si>
    <t>試験監督（60分×2回）</t>
  </si>
  <si>
    <t>実施しない。</t>
    <rPh sb="0" eb="2">
      <t>ジッシ</t>
    </rPh>
    <phoneticPr fontId="1"/>
  </si>
  <si>
    <t>オンデマンド配信のため認めない。特別な事情がある場合は個別に相談し対応を決める。</t>
  </si>
  <si>
    <t>0823-73-8415</t>
    <phoneticPr fontId="1"/>
  </si>
  <si>
    <t xml:space="preserve">kyoumu@kure-nct.ac.jp </t>
    <phoneticPr fontId="1"/>
  </si>
  <si>
    <t>2022年9月第4週</t>
    <rPh sb="4" eb="5">
      <t>ネン</t>
    </rPh>
    <rPh sb="6" eb="8">
      <t>ガツダイ</t>
    </rPh>
    <rPh sb="9" eb="10">
      <t>シュウ</t>
    </rPh>
    <phoneticPr fontId="1"/>
  </si>
  <si>
    <t>流体工学Ⅰ</t>
    <rPh sb="0" eb="4">
      <t>リュウタイコウガク</t>
    </rPh>
    <phoneticPr fontId="1"/>
  </si>
  <si>
    <t>野村高広</t>
    <rPh sb="0" eb="1">
      <t>ノムラ</t>
    </rPh>
    <rPh sb="1" eb="3">
      <t>タカヒロ</t>
    </rPh>
    <phoneticPr fontId="1"/>
  </si>
  <si>
    <t>機械系</t>
  </si>
  <si>
    <t>Teamsチャット，メール</t>
    <phoneticPr fontId="1"/>
  </si>
  <si>
    <t>教科書の1章と2章を解説します。1章の内容は，流体の定義と力学的な取り扱い方，流体の性質を表す各種物理量の定義と単位，ニュートンの粘性法則，2章の内容は，絶対圧力およびゲージ圧力，パスカルの原理，マノメーターを用いた圧力計測，平面に作用する全圧力および圧力中心，物体に作用する浮力となります。</t>
    <rPh sb="0" eb="3">
      <t>キョウカショ</t>
    </rPh>
    <rPh sb="5" eb="6">
      <t>ショウ</t>
    </rPh>
    <rPh sb="8" eb="9">
      <t>ショウ</t>
    </rPh>
    <rPh sb="10" eb="12">
      <t>カイセツ</t>
    </rPh>
    <rPh sb="19" eb="21">
      <t>ナイヨウ</t>
    </rPh>
    <phoneticPr fontId="1"/>
  </si>
  <si>
    <t>毎回受講後にオンラインで課題の提出を課す。
その課題を100％として評価する。試験は実施しない。</t>
    <phoneticPr fontId="1"/>
  </si>
  <si>
    <t>優：80点以上90点未満、良：65点以上80点未満、可：60点以上65点未満、不可：60点未満</t>
    <phoneticPr fontId="1"/>
  </si>
  <si>
    <t>物理，数学</t>
    <rPh sb="0" eb="2">
      <t>ブツリ</t>
    </rPh>
    <rPh sb="3" eb="5">
      <t>スウガク</t>
    </rPh>
    <phoneticPr fontId="1"/>
  </si>
  <si>
    <t>築地・他5名 著 「流体力学（シンプルにすれば「流れ」がわかる）」 （実教出版）</t>
    <rPh sb="24" eb="25">
      <t>ナガ</t>
    </rPh>
    <phoneticPr fontId="1"/>
  </si>
  <si>
    <t>他高専から3名</t>
    <rPh sb="6" eb="7">
      <t>メイ</t>
    </rPh>
    <phoneticPr fontId="1"/>
  </si>
  <si>
    <t>https://syllabus.kosen-k.go.jp/Pages/PublicSyllabus?school_id=34&amp;department_id=12&amp;subject_id=0191&amp;year=2019&amp;lang=ja</t>
    <phoneticPr fontId="1"/>
  </si>
  <si>
    <t>授業に関する問い合わせはTeamsチャットやメールなどで行う。</t>
    <phoneticPr fontId="1"/>
  </si>
  <si>
    <t>試験は実施しない。課題提出物により評価する。</t>
    <rPh sb="0" eb="2">
      <t>シケン</t>
    </rPh>
    <rPh sb="3" eb="5">
      <t>ジッシ</t>
    </rPh>
    <rPh sb="9" eb="11">
      <t>カダイ</t>
    </rPh>
    <rPh sb="11" eb="14">
      <t>テイシュツブツ</t>
    </rPh>
    <rPh sb="17" eb="19">
      <t>ヒョウカ</t>
    </rPh>
    <phoneticPr fontId="1"/>
  </si>
  <si>
    <t>宇部工業高等専門学校</t>
    <rPh sb="0" eb="2">
      <t>ウベ</t>
    </rPh>
    <rPh sb="2" eb="10">
      <t>コウギョウコウトウセンモンガッコウ</t>
    </rPh>
    <phoneticPr fontId="1"/>
  </si>
  <si>
    <t>財務会計論Ⅰ</t>
    <rPh sb="0" eb="2">
      <t>ザイム</t>
    </rPh>
    <rPh sb="2" eb="5">
      <t>カイケイロン</t>
    </rPh>
    <phoneticPr fontId="1"/>
  </si>
  <si>
    <t>山根 陽一</t>
  </si>
  <si>
    <t>経営情報学科</t>
    <rPh sb="0" eb="1">
      <t>ケイエイ</t>
    </rPh>
    <phoneticPr fontId="1"/>
  </si>
  <si>
    <t>3rd-Q</t>
  </si>
  <si>
    <t>財務諸表を理解するために必要となる会計の知識、会計処理を学習する。</t>
    <rPh sb="0" eb="1">
      <t>ザイムショヒョウヲ</t>
    </rPh>
    <rPh sb="12" eb="14">
      <t>ヒツヨウ</t>
    </rPh>
    <rPh sb="17" eb="19">
      <t>カイケイ</t>
    </rPh>
    <rPh sb="23" eb="27">
      <t>カイケイ</t>
    </rPh>
    <phoneticPr fontId="1"/>
  </si>
  <si>
    <t>優、良、可、不可の４段階評価及び素点（100点満点）</t>
    <phoneticPr fontId="1"/>
  </si>
  <si>
    <t>簿記論Ⅰ・Ⅱ・Ⅲ、原価計算論Ⅰ・Ⅱ・Ⅲ
財務諸表の作成に必要な技術・知識</t>
    <rPh sb="0" eb="3">
      <t>ボキ</t>
    </rPh>
    <rPh sb="9" eb="14">
      <t>ゲンカ</t>
    </rPh>
    <rPh sb="25" eb="27">
      <t>ザイム</t>
    </rPh>
    <phoneticPr fontId="1"/>
  </si>
  <si>
    <t>経営情報学科の専門科目ですが、なるべく平易な解説に努めます。</t>
    <rPh sb="0" eb="6">
      <t>ケイエイ</t>
    </rPh>
    <rPh sb="22" eb="24">
      <t>カイセツニ</t>
    </rPh>
    <phoneticPr fontId="1"/>
  </si>
  <si>
    <t>試験監督（90分×1回）</t>
  </si>
  <si>
    <t>やむを得ず試験を受けられない場合は追試験を行う。再試験は実施しない。</t>
    <rPh sb="5" eb="7">
      <t>シケn</t>
    </rPh>
    <rPh sb="17" eb="20">
      <t>ツイシケンヲ</t>
    </rPh>
    <rPh sb="24" eb="27">
      <t>サイシケンハジ</t>
    </rPh>
    <phoneticPr fontId="1"/>
  </si>
  <si>
    <t>授業時数・自学自修時間の1/3以上欠席等があった場合は未履修とし評価の対象としない。</t>
    <phoneticPr fontId="1"/>
  </si>
  <si>
    <t>オンデマンド配信のため認めない。</t>
    <rPh sb="0" eb="2">
      <t>オンデマンドハイシn</t>
    </rPh>
    <rPh sb="11" eb="12">
      <t>ミトメ</t>
    </rPh>
    <phoneticPr fontId="1"/>
  </si>
  <si>
    <t>愛甲　真巳（学生課教務・入試係）</t>
    <rPh sb="0" eb="2">
      <t>アイコウ</t>
    </rPh>
    <rPh sb="3" eb="4">
      <t>マ</t>
    </rPh>
    <rPh sb="4" eb="5">
      <t>ミ</t>
    </rPh>
    <rPh sb="6" eb="9">
      <t>ガクセイカ</t>
    </rPh>
    <rPh sb="9" eb="11">
      <t>キョウム</t>
    </rPh>
    <rPh sb="12" eb="15">
      <t>ニュウシカカリ</t>
    </rPh>
    <phoneticPr fontId="1"/>
  </si>
  <si>
    <t>0836-35-4974</t>
    <phoneticPr fontId="1"/>
  </si>
  <si>
    <t>kyoumu＠ube-k.ac.jp</t>
    <phoneticPr fontId="1"/>
  </si>
  <si>
    <t>9月20日(火)</t>
    <rPh sb="1" eb="2">
      <t>/</t>
    </rPh>
    <rPh sb="6" eb="7">
      <t>カ</t>
    </rPh>
    <phoneticPr fontId="1"/>
  </si>
  <si>
    <t>10月4日(火)（予定。第3学期授業時間割未確定。）</t>
    <rPh sb="2" eb="3">
      <t>/</t>
    </rPh>
    <rPh sb="6" eb="7">
      <t>カ</t>
    </rPh>
    <rPh sb="9" eb="11">
      <t>ヨテイ</t>
    </rPh>
    <rPh sb="12" eb="13">
      <t>ダイ</t>
    </rPh>
    <rPh sb="14" eb="16">
      <t>ガッキ</t>
    </rPh>
    <rPh sb="16" eb="21">
      <t>ジュギョウジカンワリ</t>
    </rPh>
    <rPh sb="21" eb="24">
      <t>ミカクテイ</t>
    </rPh>
    <phoneticPr fontId="1"/>
  </si>
  <si>
    <t>数学演習Ａ</t>
  </si>
  <si>
    <t>加藤 裕基</t>
  </si>
  <si>
    <t>一般</t>
  </si>
  <si>
    <t>1</t>
  </si>
  <si>
    <t>2次関数、いろいろな関数、指数・対数関数についての英語での要約と問題演習を行う。</t>
    <phoneticPr fontId="1"/>
  </si>
  <si>
    <t>整式，方程式，不等式について基本的な考え方は理解しておくことが望ましい．</t>
    <rPh sb="0" eb="2">
      <t>セイシキ</t>
    </rPh>
    <rPh sb="3" eb="6">
      <t>ホウテイシキ</t>
    </rPh>
    <rPh sb="7" eb="10">
      <t>フトウシキ</t>
    </rPh>
    <rPh sb="14" eb="17">
      <t>キホンテキ</t>
    </rPh>
    <rPh sb="18" eb="19">
      <t>カンガ</t>
    </rPh>
    <rPh sb="20" eb="21">
      <t>カタ</t>
    </rPh>
    <rPh sb="22" eb="24">
      <t>リカイ</t>
    </rPh>
    <rPh sb="31" eb="32">
      <t>ノゾ</t>
    </rPh>
    <phoneticPr fontId="1"/>
  </si>
  <si>
    <t>本科で使用している教科書を用いてよい</t>
    <rPh sb="0" eb="2">
      <t>ホンカ</t>
    </rPh>
    <rPh sb="3" eb="5">
      <t>シヨウ</t>
    </rPh>
    <rPh sb="9" eb="12">
      <t>キョウカショ</t>
    </rPh>
    <rPh sb="13" eb="14">
      <t>モチ</t>
    </rPh>
    <phoneticPr fontId="1"/>
  </si>
  <si>
    <t>https://syllabus.kosen-k.go.jp/Pages/PublicSyllabus?school_id=36&amp;department_id=11&amp;subject_code=11010&amp;year=2022&amp;lang=ja</t>
    <phoneticPr fontId="1"/>
  </si>
  <si>
    <t>まずは受講してみましょう．</t>
    <rPh sb="3" eb="5">
      <t>ジュコウ</t>
    </rPh>
    <phoneticPr fontId="1"/>
  </si>
  <si>
    <t>10月4日(火)（予定。第3学期授業時間割未確定。）</t>
    <rPh sb="2" eb="3">
      <t>/</t>
    </rPh>
    <rPh sb="6" eb="7">
      <t>カ</t>
    </rPh>
    <rPh sb="9" eb="11">
      <t>ヨテイ</t>
    </rPh>
    <rPh sb="12" eb="13">
      <t>ダイ</t>
    </rPh>
    <rPh sb="14" eb="24">
      <t>ガッキジュギョウジカンワリミカクテイ</t>
    </rPh>
    <phoneticPr fontId="1"/>
  </si>
  <si>
    <t>阿南工業高等専門学校</t>
    <rPh sb="0" eb="2">
      <t>アナン</t>
    </rPh>
    <rPh sb="2" eb="10">
      <t>コウギョウコウトウセンモンガッコウ</t>
    </rPh>
    <phoneticPr fontId="1"/>
  </si>
  <si>
    <t>応用化学</t>
    <rPh sb="0" eb="4">
      <t>オウヨウカガク</t>
    </rPh>
    <phoneticPr fontId="1"/>
  </si>
  <si>
    <t>山田 洋平</t>
  </si>
  <si>
    <t>集中</t>
  </si>
  <si>
    <t>電子メール</t>
    <rPh sb="0" eb="2">
      <t>デンシ</t>
    </rPh>
    <phoneticPr fontId="1"/>
  </si>
  <si>
    <t>三人の教員が５回ずつ講義を担当するオムニバス形式。
１.化学熱力学：熱力学と統計力学の初歩を学び、とくに化学で重要になる自由エネルギーの扱いに習熟する。
2.量子化学：量子化学の基礎であるシュレーディンガー方程式について学び、エネルギー固有値を求められることを目標とする。
3.機器分析：分析機器（紫外可視吸光光度計，分光蛍光光度計，原子吸光分光光度計，誘導結合プラズマ発光分析計）の原理、装置構成を学習する。</t>
    <rPh sb="28" eb="30">
      <t>カガク</t>
    </rPh>
    <rPh sb="30" eb="33">
      <t>ネツリキガク</t>
    </rPh>
    <rPh sb="79" eb="81">
      <t>リョウシ</t>
    </rPh>
    <rPh sb="81" eb="83">
      <t>カガク</t>
    </rPh>
    <rPh sb="139" eb="141">
      <t>キキ</t>
    </rPh>
    <rPh sb="141" eb="143">
      <t>ブンセキ</t>
    </rPh>
    <rPh sb="144" eb="146">
      <t>ブンセキ</t>
    </rPh>
    <rPh sb="146" eb="148">
      <t>キキ</t>
    </rPh>
    <rPh sb="149" eb="151">
      <t>シガイ</t>
    </rPh>
    <rPh sb="151" eb="153">
      <t>カシ</t>
    </rPh>
    <rPh sb="153" eb="158">
      <t>キュウコウコウドケイ</t>
    </rPh>
    <rPh sb="159" eb="161">
      <t>ブンコウ</t>
    </rPh>
    <rPh sb="161" eb="163">
      <t>ケイコウ</t>
    </rPh>
    <rPh sb="163" eb="165">
      <t>コウド</t>
    </rPh>
    <rPh sb="165" eb="166">
      <t>ケイ</t>
    </rPh>
    <rPh sb="167" eb="169">
      <t>ゲンシ</t>
    </rPh>
    <rPh sb="169" eb="171">
      <t>キュウコウ</t>
    </rPh>
    <rPh sb="171" eb="173">
      <t>ブンコウ</t>
    </rPh>
    <rPh sb="173" eb="176">
      <t>コウドケイ</t>
    </rPh>
    <rPh sb="177" eb="181">
      <t>ユウドウケツゴウ</t>
    </rPh>
    <rPh sb="185" eb="187">
      <t>ハッコウ</t>
    </rPh>
    <rPh sb="187" eb="190">
      <t>ブンセキケイ</t>
    </rPh>
    <rPh sb="192" eb="194">
      <t>ゲンリ</t>
    </rPh>
    <rPh sb="195" eb="197">
      <t>ソウチ</t>
    </rPh>
    <rPh sb="197" eb="199">
      <t>コウセイ</t>
    </rPh>
    <rPh sb="200" eb="202">
      <t>ガクシュウ</t>
    </rPh>
    <phoneticPr fontId="1"/>
  </si>
  <si>
    <t>Webシラバスに記載（レポート課題（ポートフォリオ）によって評価する）</t>
    <rPh sb="30" eb="32">
      <t xml:space="preserve">ヒョウカスル </t>
    </rPh>
    <phoneticPr fontId="1"/>
  </si>
  <si>
    <t>物理（微積分を使った力学）、化学、数学（微分、積分、偏微分方程式、ベクトル解析）</t>
    <rPh sb="0" eb="2">
      <t>ブツリ</t>
    </rPh>
    <rPh sb="3" eb="6">
      <t>ビセキブン</t>
    </rPh>
    <rPh sb="7" eb="8">
      <t>ツカ</t>
    </rPh>
    <rPh sb="10" eb="12">
      <t>リキガク</t>
    </rPh>
    <rPh sb="14" eb="16">
      <t>カガク</t>
    </rPh>
    <rPh sb="17" eb="19">
      <t>スウガク</t>
    </rPh>
    <rPh sb="20" eb="22">
      <t>ビブン</t>
    </rPh>
    <rPh sb="23" eb="25">
      <t>セキブン</t>
    </rPh>
    <rPh sb="26" eb="29">
      <t>ヘンビブン</t>
    </rPh>
    <rPh sb="29" eb="32">
      <t>ホウテイシキ</t>
    </rPh>
    <rPh sb="37" eb="39">
      <t>カイセキ</t>
    </rPh>
    <phoneticPr fontId="1"/>
  </si>
  <si>
    <t>他高専から15名</t>
    <phoneticPr fontId="1"/>
  </si>
  <si>
    <t>特になし</t>
    <phoneticPr fontId="1"/>
  </si>
  <si>
    <t>試験は実施しない</t>
    <rPh sb="0" eb="2">
      <t xml:space="preserve">シケンハ </t>
    </rPh>
    <rPh sb="3" eb="5">
      <t xml:space="preserve">ジッシシナイ </t>
    </rPh>
    <phoneticPr fontId="1"/>
  </si>
  <si>
    <t>認めない</t>
    <rPh sb="0" eb="1">
      <t xml:space="preserve">ミトメナイ </t>
    </rPh>
    <phoneticPr fontId="1"/>
  </si>
  <si>
    <t>特になし</t>
    <rPh sb="0" eb="1">
      <t xml:space="preserve">トクニナシ </t>
    </rPh>
    <phoneticPr fontId="1"/>
  </si>
  <si>
    <t>岩佐隆志</t>
    <rPh sb="0" eb="4">
      <t>イワサタカシ</t>
    </rPh>
    <phoneticPr fontId="1"/>
  </si>
  <si>
    <t>0884-23-7133</t>
  </si>
  <si>
    <t>kyomu@anan-nct.ac.jp</t>
  </si>
  <si>
    <t>９月１９日（月）</t>
    <rPh sb="6" eb="7">
      <t xml:space="preserve">ゲツ </t>
    </rPh>
    <phoneticPr fontId="1"/>
  </si>
  <si>
    <t>任意</t>
    <rPh sb="0" eb="2">
      <t xml:space="preserve">ニンイ </t>
    </rPh>
    <phoneticPr fontId="1"/>
  </si>
  <si>
    <t>履修取消は受け付けない</t>
  </si>
  <si>
    <t>香川高等専門学校</t>
    <rPh sb="0" eb="2">
      <t>カガワ</t>
    </rPh>
    <rPh sb="2" eb="8">
      <t>コウトウセンモンガッコウ</t>
    </rPh>
    <phoneticPr fontId="1"/>
  </si>
  <si>
    <t>環境アセスメント</t>
    <rPh sb="0" eb="2">
      <t>カンキョウ</t>
    </rPh>
    <phoneticPr fontId="1"/>
  </si>
  <si>
    <t>多川 正</t>
  </si>
  <si>
    <t>建設系</t>
  </si>
  <si>
    <t>4</t>
  </si>
  <si>
    <t>Teamsテキストチャット</t>
    <phoneticPr fontId="1"/>
  </si>
  <si>
    <t>建設分野における環境アセスメント（歴史，目的，手法，事例）に関する基礎事項を修得する。</t>
    <phoneticPr fontId="1"/>
  </si>
  <si>
    <t>地球環境問題、地域環境問題、公害、持続可能な発展、環境倫理</t>
    <phoneticPr fontId="1"/>
  </si>
  <si>
    <t>PEL編集委員会，環境工学（実教出版）、配布テキスト</t>
    <phoneticPr fontId="1"/>
  </si>
  <si>
    <t>他高専から30名</t>
    <phoneticPr fontId="1"/>
  </si>
  <si>
    <t>https://syllabus.kosen-k.go.jp/Pages/PublicSyllabus?school_id=39&amp;department_id=34&amp;subject_code=221440&amp;year=2018&amp;lang=ja</t>
    <phoneticPr fontId="1"/>
  </si>
  <si>
    <t>予習と課題には丁寧に取り組むことを希望します</t>
    <phoneticPr fontId="1"/>
  </si>
  <si>
    <t>定期試験欠席は診断書の提出・確認をもって追試験を行う。
再試験は実施しない。</t>
    <phoneticPr fontId="1"/>
  </si>
  <si>
    <t>オンデマンド配信のため認めない。
特別な事情により受講が間に合わない場合は個別相談とする。</t>
    <phoneticPr fontId="1"/>
  </si>
  <si>
    <t>定期試験におけるカンニング行為は本科目についての評価は0点とする。</t>
    <phoneticPr fontId="1"/>
  </si>
  <si>
    <t>香川高等専門学校学務課学務係</t>
    <rPh sb="0" eb="8">
      <t>カガワコウトウセンモンガッコウ</t>
    </rPh>
    <rPh sb="8" eb="11">
      <t>ガクムカ</t>
    </rPh>
    <rPh sb="11" eb="13">
      <t>ガクム</t>
    </rPh>
    <rPh sb="13" eb="14">
      <t>カカリ</t>
    </rPh>
    <phoneticPr fontId="1"/>
  </si>
  <si>
    <t>087-869-3832</t>
    <phoneticPr fontId="1"/>
  </si>
  <si>
    <t>gakumu@t.kagawa-nct.ac.jp</t>
    <phoneticPr fontId="1"/>
  </si>
  <si>
    <t>9月22日（木）</t>
    <rPh sb="6" eb="7">
      <t>モク</t>
    </rPh>
    <phoneticPr fontId="1"/>
  </si>
  <si>
    <t>想定対象に近い学生を優先して受け入れ、必要に応じて抽選する。</t>
    <phoneticPr fontId="1"/>
  </si>
  <si>
    <t>10月7日（金）</t>
    <phoneticPr fontId="1"/>
  </si>
  <si>
    <t>コンピュータネットワークⅠ</t>
  </si>
  <si>
    <t>白石 啓一</t>
  </si>
  <si>
    <t>ライブ配信</t>
  </si>
  <si>
    <t>TCP/IP等ネットワーク技術に関する知識を身に着ける。LANレベルのネットワークを設計する。ルータ等のネットワーク機器を設定する。</t>
    <rPh sb="6" eb="7">
      <t>トウ</t>
    </rPh>
    <rPh sb="19" eb="21">
      <t>チシキ</t>
    </rPh>
    <rPh sb="22" eb="23">
      <t>ミ</t>
    </rPh>
    <rPh sb="24" eb="25">
      <t>ツ</t>
    </rPh>
    <phoneticPr fontId="1"/>
  </si>
  <si>
    <t>ディジタル回路，情報処理等の2,10,16進数の相互変換，(bit)AND演算
数学，物理等の距離，時間，速度の関係，周波数</t>
    <rPh sb="5" eb="7">
      <t>カイロ</t>
    </rPh>
    <rPh sb="8" eb="12">
      <t>ジョウホウショリ</t>
    </rPh>
    <rPh sb="12" eb="13">
      <t>トウ</t>
    </rPh>
    <rPh sb="21" eb="23">
      <t>シンスウ</t>
    </rPh>
    <rPh sb="24" eb="28">
      <t>ソウゴヘンカン</t>
    </rPh>
    <rPh sb="37" eb="39">
      <t>エンザン</t>
    </rPh>
    <rPh sb="40" eb="42">
      <t>スウガク</t>
    </rPh>
    <rPh sb="43" eb="45">
      <t>ブツリ</t>
    </rPh>
    <rPh sb="45" eb="46">
      <t>トウ</t>
    </rPh>
    <rPh sb="47" eb="49">
      <t>キョリ</t>
    </rPh>
    <rPh sb="50" eb="52">
      <t>ジカン</t>
    </rPh>
    <rPh sb="53" eb="55">
      <t>ソクド</t>
    </rPh>
    <rPh sb="56" eb="58">
      <t>カンケイ</t>
    </rPh>
    <rPh sb="59" eb="62">
      <t>シュウハスウ</t>
    </rPh>
    <phoneticPr fontId="1"/>
  </si>
  <si>
    <t>他高専から5名</t>
    <rPh sb="6" eb="7">
      <t>メイ</t>
    </rPh>
    <phoneticPr fontId="1"/>
  </si>
  <si>
    <t>https://syllabus.kosen-k.go.jp/Pages/PublicSyllabus?school_id=39&amp;department_id=35&amp;subject_code=2135&amp;year=2019&amp;lang=ja</t>
    <phoneticPr fontId="1"/>
  </si>
  <si>
    <t>PCで動作する演習教材を配布します。可能であれば，自宅PCや学校の演習室PCを使用し，演習してください。</t>
    <rPh sb="3" eb="5">
      <t>ドウサ</t>
    </rPh>
    <rPh sb="7" eb="11">
      <t>エンシュウキョウザイ</t>
    </rPh>
    <rPh sb="12" eb="14">
      <t>ハイフ</t>
    </rPh>
    <rPh sb="18" eb="20">
      <t>カノウ</t>
    </rPh>
    <rPh sb="25" eb="27">
      <t>ジタク</t>
    </rPh>
    <rPh sb="30" eb="32">
      <t>ガッコウ</t>
    </rPh>
    <rPh sb="33" eb="36">
      <t>エンシュウシツ</t>
    </rPh>
    <rPh sb="39" eb="41">
      <t>シヨウ</t>
    </rPh>
    <rPh sb="43" eb="45">
      <t>エンシュウ</t>
    </rPh>
    <phoneticPr fontId="1"/>
  </si>
  <si>
    <t>可能であれば，履修学生に，授業時間中や放課後，演習室PC(VirtualBoxインストール可能なもの)の使用許可を与えてください。</t>
    <rPh sb="0" eb="2">
      <t>カノウ</t>
    </rPh>
    <rPh sb="13" eb="17">
      <t>ジュギョウジカン</t>
    </rPh>
    <rPh sb="17" eb="18">
      <t>チュウ</t>
    </rPh>
    <rPh sb="19" eb="22">
      <t>ホウカゴ</t>
    </rPh>
    <rPh sb="23" eb="26">
      <t>エンシュウシツ</t>
    </rPh>
    <rPh sb="45" eb="47">
      <t>カノウ</t>
    </rPh>
    <rPh sb="57" eb="58">
      <t>アタ</t>
    </rPh>
    <phoneticPr fontId="1"/>
  </si>
  <si>
    <t>試験監督（45分×2回）</t>
    <phoneticPr fontId="1"/>
  </si>
  <si>
    <t>病気(医師の診断書を要する)，忌引き，その他やむをえないと認められる事由の場合，追試験を実施する。再試験・再評価試験等は，実施しない。</t>
    <rPh sb="0" eb="2">
      <t>ビョウキ</t>
    </rPh>
    <rPh sb="3" eb="5">
      <t>イシ</t>
    </rPh>
    <rPh sb="6" eb="9">
      <t>シンダンショ</t>
    </rPh>
    <rPh sb="10" eb="11">
      <t>ヨウ</t>
    </rPh>
    <rPh sb="15" eb="17">
      <t>キビ</t>
    </rPh>
    <rPh sb="21" eb="22">
      <t>タ</t>
    </rPh>
    <rPh sb="29" eb="30">
      <t>ミト</t>
    </rPh>
    <rPh sb="34" eb="36">
      <t>ジユウ</t>
    </rPh>
    <rPh sb="37" eb="39">
      <t>バアイ</t>
    </rPh>
    <rPh sb="40" eb="43">
      <t>ツイシケン</t>
    </rPh>
    <rPh sb="44" eb="46">
      <t>ジッシ</t>
    </rPh>
    <rPh sb="49" eb="52">
      <t>サイシケン</t>
    </rPh>
    <rPh sb="53" eb="58">
      <t>サイヒョウカシケン</t>
    </rPh>
    <rPh sb="58" eb="59">
      <t>トウ</t>
    </rPh>
    <rPh sb="61" eb="63">
      <t>ジッシ</t>
    </rPh>
    <phoneticPr fontId="1"/>
  </si>
  <si>
    <t>授業時数・自学自修時間の1/3以上欠席等があった場合は未履修とし0点で評価する。</t>
    <phoneticPr fontId="1"/>
  </si>
  <si>
    <t>公欠，病気等による出席停止の場合に認める。</t>
    <rPh sb="0" eb="2">
      <t>コウケツ</t>
    </rPh>
    <rPh sb="3" eb="5">
      <t>ビョウキ</t>
    </rPh>
    <rPh sb="5" eb="6">
      <t>トウ</t>
    </rPh>
    <rPh sb="9" eb="13">
      <t>シュッセキテイシ</t>
    </rPh>
    <rPh sb="14" eb="16">
      <t>バアイ</t>
    </rPh>
    <rPh sb="17" eb="18">
      <t>ミト</t>
    </rPh>
    <phoneticPr fontId="1"/>
  </si>
  <si>
    <t>藤田　百重</t>
    <rPh sb="0" eb="2">
      <t>フジタ</t>
    </rPh>
    <rPh sb="3" eb="4">
      <t>モモ</t>
    </rPh>
    <rPh sb="4" eb="5">
      <t>エ</t>
    </rPh>
    <phoneticPr fontId="1"/>
  </si>
  <si>
    <t>0875-83-8597</t>
    <phoneticPr fontId="1"/>
  </si>
  <si>
    <t>ekyoumu@t.kagawa-nct.ac.jp</t>
  </si>
  <si>
    <t>授業は，金曜日2コマ目：10時30分～12時00分（授業曜日の変更あり）</t>
    <rPh sb="0" eb="2">
      <t>ジュギョウ</t>
    </rPh>
    <rPh sb="4" eb="7">
      <t>キンヨウビ</t>
    </rPh>
    <rPh sb="10" eb="11">
      <t>メ</t>
    </rPh>
    <rPh sb="14" eb="15">
      <t>ジ</t>
    </rPh>
    <rPh sb="17" eb="18">
      <t>フン</t>
    </rPh>
    <rPh sb="21" eb="22">
      <t>ジ</t>
    </rPh>
    <rPh sb="24" eb="25">
      <t>フン</t>
    </rPh>
    <rPh sb="26" eb="30">
      <t>ジュギョウヨウビ</t>
    </rPh>
    <rPh sb="31" eb="33">
      <t>ヘンコウ</t>
    </rPh>
    <phoneticPr fontId="1"/>
  </si>
  <si>
    <t>新居浜工業高等専門学校</t>
    <rPh sb="0" eb="3">
      <t>ニイハマ</t>
    </rPh>
    <rPh sb="3" eb="11">
      <t>コウギョウコウトウセンモンガッコウ</t>
    </rPh>
    <phoneticPr fontId="1"/>
  </si>
  <si>
    <t>化学工学４</t>
    <rPh sb="0" eb="4">
      <t>カガクコウガク</t>
    </rPh>
    <phoneticPr fontId="1"/>
  </si>
  <si>
    <t>衣笠　巧</t>
    <rPh sb="0" eb="1">
      <t>キヌガサ</t>
    </rPh>
    <rPh sb="2" eb="3">
      <t>タクミ</t>
    </rPh>
    <phoneticPr fontId="1"/>
  </si>
  <si>
    <t>化学・生物系</t>
  </si>
  <si>
    <t>Teams会議orチャット（要相談）</t>
    <rPh sb="5" eb="7">
      <t>カイギ</t>
    </rPh>
    <rPh sb="14" eb="17">
      <t>ヨウソウダン</t>
    </rPh>
    <phoneticPr fontId="1"/>
  </si>
  <si>
    <t>Webシラバスに記載</t>
    <rPh sb="8" eb="10">
      <t>キサイ</t>
    </rPh>
    <phoneticPr fontId="1"/>
  </si>
  <si>
    <t>Webシラバスに記載</t>
    <phoneticPr fontId="1"/>
  </si>
  <si>
    <t>優・良・可・不可の4段階評価と定期試験の素点</t>
    <rPh sb="0" eb="1">
      <t>ユウ</t>
    </rPh>
    <rPh sb="2" eb="3">
      <t>リョウ</t>
    </rPh>
    <rPh sb="4" eb="5">
      <t>カ</t>
    </rPh>
    <rPh sb="6" eb="8">
      <t>フカ</t>
    </rPh>
    <rPh sb="10" eb="12">
      <t>ダンカイ</t>
    </rPh>
    <rPh sb="12" eb="14">
      <t>ヒョウカ</t>
    </rPh>
    <rPh sb="15" eb="19">
      <t>テイキシケン</t>
    </rPh>
    <rPh sb="20" eb="22">
      <t>ソテン</t>
    </rPh>
    <phoneticPr fontId="1"/>
  </si>
  <si>
    <t>優：80点以上、良：65点以上80点未満、可：60点以上65点未満、不可：60点未満</t>
    <phoneticPr fontId="1"/>
  </si>
  <si>
    <t>化学反応を伴わない場合のプロセスの物質収支</t>
    <rPh sb="0" eb="4">
      <t>カガクハンノウ</t>
    </rPh>
    <rPh sb="5" eb="6">
      <t>トモナ</t>
    </rPh>
    <rPh sb="9" eb="11">
      <t>バアイ</t>
    </rPh>
    <rPh sb="17" eb="21">
      <t>ブッシツシュウシ</t>
    </rPh>
    <phoneticPr fontId="1"/>
  </si>
  <si>
    <t>配信する教材のみ（Webシラバスに記載の教科書/教材を参考に）</t>
    <rPh sb="0" eb="2">
      <t>ハイシン</t>
    </rPh>
    <rPh sb="4" eb="6">
      <t>キョウザイ</t>
    </rPh>
    <rPh sb="17" eb="19">
      <t>キサイ</t>
    </rPh>
    <rPh sb="20" eb="23">
      <t>キョウカショ</t>
    </rPh>
    <rPh sb="24" eb="26">
      <t>キョウザイ</t>
    </rPh>
    <rPh sb="27" eb="29">
      <t>サンコウ</t>
    </rPh>
    <phoneticPr fontId="1"/>
  </si>
  <si>
    <t>https://syllabus.kosen-k.go.jp/Pages/PublicSyllabus?school_id=40&amp;department_id=16&amp;subject_code=140526&amp;year=2018&amp;lang=ja</t>
    <phoneticPr fontId="1"/>
  </si>
  <si>
    <t>オンデマンド教材を視聴し、演習問題を解いて提出するという形式で行う。</t>
    <rPh sb="6" eb="8">
      <t>キョウザイ</t>
    </rPh>
    <rPh sb="9" eb="11">
      <t>シチョウ</t>
    </rPh>
    <rPh sb="13" eb="17">
      <t>エンシュウモンダイ</t>
    </rPh>
    <rPh sb="18" eb="19">
      <t>ト</t>
    </rPh>
    <rPh sb="21" eb="23">
      <t>テイシュツ</t>
    </rPh>
    <rPh sb="28" eb="30">
      <t>ケイシキ</t>
    </rPh>
    <rPh sb="31" eb="32">
      <t>オコナ</t>
    </rPh>
    <phoneticPr fontId="1"/>
  </si>
  <si>
    <t>試験監督（50分×2回）</t>
    <phoneticPr fontId="1"/>
  </si>
  <si>
    <t>特別な事情により試験を欠席した時は個別相談。再試験は実施しない。</t>
    <rPh sb="0" eb="2">
      <t>トクベツ</t>
    </rPh>
    <rPh sb="3" eb="5">
      <t>ジジョウ</t>
    </rPh>
    <rPh sb="8" eb="10">
      <t>シケン</t>
    </rPh>
    <rPh sb="11" eb="13">
      <t>ケッセキ</t>
    </rPh>
    <rPh sb="15" eb="16">
      <t>ジ</t>
    </rPh>
    <rPh sb="17" eb="21">
      <t>コベツソウダン</t>
    </rPh>
    <rPh sb="22" eb="25">
      <t>サイシケン</t>
    </rPh>
    <rPh sb="26" eb="28">
      <t>ジッシ</t>
    </rPh>
    <phoneticPr fontId="1"/>
  </si>
  <si>
    <t>授業時数・自学自修時間の1/4以上欠席があった場合は未履修とし評価の対象としない。</t>
    <phoneticPr fontId="1"/>
  </si>
  <si>
    <t>オンデマンド配信のため認めない。特別な事情がある場合は個別相談。</t>
    <rPh sb="11" eb="12">
      <t>ミト</t>
    </rPh>
    <rPh sb="16" eb="18">
      <t>トクベツ</t>
    </rPh>
    <rPh sb="19" eb="21">
      <t>ジジョウ</t>
    </rPh>
    <rPh sb="24" eb="26">
      <t>バアイ</t>
    </rPh>
    <rPh sb="27" eb="29">
      <t>コベツ</t>
    </rPh>
    <rPh sb="29" eb="31">
      <t>ソウダン</t>
    </rPh>
    <phoneticPr fontId="1"/>
  </si>
  <si>
    <t>二宮　亮介</t>
    <rPh sb="0" eb="2">
      <t>ニノミヤ</t>
    </rPh>
    <rPh sb="3" eb="5">
      <t>リョウスケ</t>
    </rPh>
    <phoneticPr fontId="1"/>
  </si>
  <si>
    <t>0897-37-7748</t>
    <phoneticPr fontId="1"/>
  </si>
  <si>
    <t>kyoumu-c.off@niihama-nct.ac.jp</t>
    <phoneticPr fontId="1"/>
  </si>
  <si>
    <t>弓削商船高等専門学校</t>
    <rPh sb="0" eb="2">
      <t>ユゲ</t>
    </rPh>
    <rPh sb="2" eb="4">
      <t>ショウセン</t>
    </rPh>
    <rPh sb="4" eb="10">
      <t>コウトウセンモンガッコウ</t>
    </rPh>
    <phoneticPr fontId="1"/>
  </si>
  <si>
    <t>海事法規３</t>
    <rPh sb="0" eb="4">
      <t>カイジホウキ</t>
    </rPh>
    <phoneticPr fontId="1"/>
  </si>
  <si>
    <t>野々山 和宏</t>
  </si>
  <si>
    <t>5年・航海</t>
    <rPh sb="1" eb="2">
      <t>ネン</t>
    </rPh>
    <rPh sb="3" eb="5">
      <t>コウカイ</t>
    </rPh>
    <phoneticPr fontId="1"/>
  </si>
  <si>
    <t>5</t>
  </si>
  <si>
    <t>×</t>
    <phoneticPr fontId="1"/>
  </si>
  <si>
    <t>Microsoft365</t>
    <phoneticPr fontId="1"/>
  </si>
  <si>
    <t>海事法規において、特に運航実務者（航海士及び船長）として重要な法を深く理解、修得する。</t>
    <phoneticPr fontId="1"/>
  </si>
  <si>
    <t>優、良、可、不可の5段階評価及び素点（100点満点）</t>
    <phoneticPr fontId="1"/>
  </si>
  <si>
    <t>海上交通法、海事法規１、海事法規２</t>
    <rPh sb="0" eb="2">
      <t>カイジョウ</t>
    </rPh>
    <rPh sb="2" eb="5">
      <t>コウツウホウ</t>
    </rPh>
    <rPh sb="6" eb="8">
      <t>カイジ</t>
    </rPh>
    <rPh sb="8" eb="10">
      <t>ホウキ</t>
    </rPh>
    <rPh sb="12" eb="16">
      <t>カイジホウキ</t>
    </rPh>
    <phoneticPr fontId="1"/>
  </si>
  <si>
    <t>他高専から3人</t>
    <rPh sb="6" eb="7">
      <t>ニン</t>
    </rPh>
    <phoneticPr fontId="1"/>
  </si>
  <si>
    <t>https://syllabus.kosen-k.go.jp/Pages/PublicSyllabus?school_id=41&amp;department_id=11&amp;subject_code=5A24&amp;year=2018&amp;lang=ja</t>
    <phoneticPr fontId="1"/>
  </si>
  <si>
    <t>海事六法（最新版）、海事法（第11版）を必ず用意すること</t>
    <rPh sb="0" eb="2">
      <t>カイジ</t>
    </rPh>
    <rPh sb="2" eb="4">
      <t>ロッポウ</t>
    </rPh>
    <rPh sb="5" eb="8">
      <t>サイシンバン</t>
    </rPh>
    <rPh sb="10" eb="13">
      <t>カイジホウ</t>
    </rPh>
    <rPh sb="14" eb="15">
      <t>ダイ</t>
    </rPh>
    <rPh sb="17" eb="18">
      <t>バン</t>
    </rPh>
    <rPh sb="20" eb="21">
      <t>カナラ</t>
    </rPh>
    <rPh sb="22" eb="24">
      <t>ヨウイ</t>
    </rPh>
    <phoneticPr fontId="1"/>
  </si>
  <si>
    <r>
      <rPr>
        <b/>
        <sz val="11"/>
        <color theme="1"/>
        <rFont val="游ゴシック"/>
        <family val="3"/>
        <charset val="128"/>
        <scheme val="minor"/>
      </rPr>
      <t>時間割の決定は9月中旬頃を予定</t>
    </r>
    <r>
      <rPr>
        <sz val="11"/>
        <color theme="1"/>
        <rFont val="游ゴシック"/>
        <family val="2"/>
        <charset val="128"/>
        <scheme val="minor"/>
      </rPr>
      <t xml:space="preserve">
こちらから呼びかけて応答がない場合、欠席とする</t>
    </r>
    <rPh sb="0" eb="3">
      <t>ジカンワリ</t>
    </rPh>
    <rPh sb="4" eb="6">
      <t>ケッテイ</t>
    </rPh>
    <rPh sb="8" eb="9">
      <t>ガツ</t>
    </rPh>
    <rPh sb="9" eb="11">
      <t>チュウジュン</t>
    </rPh>
    <rPh sb="11" eb="12">
      <t>ゴロ</t>
    </rPh>
    <rPh sb="13" eb="15">
      <t>ヨテイ</t>
    </rPh>
    <rPh sb="21" eb="22">
      <t>ヨ</t>
    </rPh>
    <rPh sb="26" eb="28">
      <t>オウトウ</t>
    </rPh>
    <rPh sb="31" eb="33">
      <t>バアイ</t>
    </rPh>
    <rPh sb="34" eb="36">
      <t>ケッセキ</t>
    </rPh>
    <phoneticPr fontId="1"/>
  </si>
  <si>
    <t>試験欠席時は病院受診を以て追試験を行う。</t>
    <phoneticPr fontId="1"/>
  </si>
  <si>
    <t>授業時数・自学自修時間の1/3以上欠席等があった場合は未履修とし0点で評価する。</t>
  </si>
  <si>
    <t>弓削商船高等専門学校学則、学生準則並びに学業成績の評価並びに進級及び卒業の認定に関する規則に則り、公欠・出席停止等の判断を行う。</t>
    <phoneticPr fontId="1"/>
  </si>
  <si>
    <t>天野　優</t>
    <rPh sb="0" eb="2">
      <t>アマノ</t>
    </rPh>
    <rPh sb="3" eb="4">
      <t>ユウ</t>
    </rPh>
    <phoneticPr fontId="1"/>
  </si>
  <si>
    <t>0897-77-4620</t>
    <phoneticPr fontId="1"/>
  </si>
  <si>
    <t>kyoumu@yuge.ac.jp</t>
    <phoneticPr fontId="1"/>
  </si>
  <si>
    <t>9月19日(月)</t>
    <phoneticPr fontId="1"/>
  </si>
  <si>
    <t>先着順</t>
    <rPh sb="0" eb="3">
      <t>センチャクジュン</t>
    </rPh>
    <phoneticPr fontId="1"/>
  </si>
  <si>
    <t>9月26日の週</t>
    <rPh sb="4" eb="5">
      <t>ニチ</t>
    </rPh>
    <rPh sb="6" eb="7">
      <t>シュウ</t>
    </rPh>
    <phoneticPr fontId="1"/>
  </si>
  <si>
    <t>履修取消は受け付けない</t>
    <phoneticPr fontId="1"/>
  </si>
  <si>
    <t>海事六法（最新版）、海事法（第11版）を必ず用意すること</t>
    <phoneticPr fontId="1"/>
  </si>
  <si>
    <t>高知工業高等専門学校</t>
    <rPh sb="0" eb="2">
      <t>コウチ</t>
    </rPh>
    <rPh sb="2" eb="10">
      <t>コウギョウコウトウセンモンガッコウ</t>
    </rPh>
    <phoneticPr fontId="1"/>
  </si>
  <si>
    <t>暗号理論</t>
    <phoneticPr fontId="1"/>
  </si>
  <si>
    <t>立川 崇之</t>
  </si>
  <si>
    <t>Microsoft Teams もしくは電子メールにて質疑を受け付ける。</t>
    <rPh sb="20" eb="22">
      <t>デンシ</t>
    </rPh>
    <rPh sb="27" eb="29">
      <t>シツギ</t>
    </rPh>
    <rPh sb="30" eb="31">
      <t>ウ</t>
    </rPh>
    <rPh sb="32" eb="33">
      <t>ツ</t>
    </rPh>
    <phoneticPr fontId="1"/>
  </si>
  <si>
    <t>現代の情報通信において、特に機密性、完全性を担保する暗号理論を理解し、どのように運用すべきかを考えられるようにする。また、現代暗号の強度がいかにして保証されるか、数学的側面から理解する。</t>
  </si>
  <si>
    <t>A、B、C、D、Fの5段階評価及び素点（100点満点）</t>
    <phoneticPr fontId="1"/>
  </si>
  <si>
    <t>A：80点以上、B：70点以上80点未満、C：60点以上70点未満、D：30点以上60点未満、F：30点未満</t>
    <rPh sb="51" eb="52">
      <t>テン</t>
    </rPh>
    <rPh sb="52" eb="54">
      <t>ミマン</t>
    </rPh>
    <phoneticPr fontId="1"/>
  </si>
  <si>
    <t>ユークリッドの互除法、合同式、フェルマーの小定理などの初等整数論、および論理演算を理解していること。また、課題作成のために Python3 と Linux コマンドが使えることが望ましい。</t>
    <rPh sb="27" eb="32">
      <t>ショトウセイスウロン</t>
    </rPh>
    <rPh sb="36" eb="40">
      <t>ロンリエンザン</t>
    </rPh>
    <rPh sb="41" eb="43">
      <t>リカイ</t>
    </rPh>
    <rPh sb="53" eb="57">
      <t>カダイサクセイ</t>
    </rPh>
    <phoneticPr fontId="1"/>
  </si>
  <si>
    <t>他高専から20名</t>
    <rPh sb="7" eb="8">
      <t>メイ</t>
    </rPh>
    <phoneticPr fontId="1"/>
  </si>
  <si>
    <t>https://syllabus.kosen-k.go.jp/Pages/PublicSyllabus?school_id=42&amp;department_id=13&amp;subject_code=I4003&amp;year=2019&amp;lang=ja</t>
    <phoneticPr fontId="1"/>
  </si>
  <si>
    <t>期間中に2回レポート課題を課す予定であるので、締め切りまでに提出すること。本科目は数学を多用するので、受講希望者は数学に苦手意識を持たずに受講してもらいたい。</t>
    <rPh sb="0" eb="3">
      <t>キカンチュウ</t>
    </rPh>
    <rPh sb="5" eb="6">
      <t>カイ</t>
    </rPh>
    <rPh sb="10" eb="12">
      <t>カダイ</t>
    </rPh>
    <rPh sb="13" eb="14">
      <t>カ</t>
    </rPh>
    <rPh sb="15" eb="17">
      <t>ヨテイ</t>
    </rPh>
    <rPh sb="23" eb="24">
      <t>シ</t>
    </rPh>
    <rPh sb="25" eb="26">
      <t>キ</t>
    </rPh>
    <rPh sb="30" eb="32">
      <t>テイシュツ</t>
    </rPh>
    <phoneticPr fontId="1"/>
  </si>
  <si>
    <t>試験監督（110分×2回）</t>
    <phoneticPr fontId="1"/>
  </si>
  <si>
    <t>評価Dの学生に限り、翌年度に再試験受験可能。</t>
    <rPh sb="0" eb="2">
      <t>ヒョウカ</t>
    </rPh>
    <rPh sb="4" eb="6">
      <t>ガクセイ</t>
    </rPh>
    <rPh sb="7" eb="8">
      <t>カギ</t>
    </rPh>
    <rPh sb="10" eb="13">
      <t>ヨクネンド</t>
    </rPh>
    <rPh sb="14" eb="17">
      <t>サイシケン</t>
    </rPh>
    <rPh sb="17" eb="19">
      <t>ジュケン</t>
    </rPh>
    <rPh sb="19" eb="21">
      <t>カノウ</t>
    </rPh>
    <phoneticPr fontId="1"/>
  </si>
  <si>
    <t>オンデマンド配信のため認めない。課題の提出期限は十分に余裕があるように設定するが、特別な事情により提出期限に間に合わない場合は個別相談。</t>
    <rPh sb="16" eb="18">
      <t>カダイ</t>
    </rPh>
    <rPh sb="19" eb="23">
      <t>テイシュツキゲン</t>
    </rPh>
    <rPh sb="24" eb="26">
      <t>ジュウブン</t>
    </rPh>
    <rPh sb="27" eb="29">
      <t>ヨユウ</t>
    </rPh>
    <rPh sb="35" eb="37">
      <t>セッテイ</t>
    </rPh>
    <phoneticPr fontId="1"/>
  </si>
  <si>
    <t>市村　竜也</t>
    <rPh sb="0" eb="2">
      <t>イチムラ</t>
    </rPh>
    <rPh sb="3" eb="5">
      <t>タツヤ</t>
    </rPh>
    <phoneticPr fontId="1"/>
  </si>
  <si>
    <t>088-864-5622</t>
  </si>
  <si>
    <t>kyomu@jm.kochi-ct.ac.jp</t>
  </si>
  <si>
    <t>超過時要相談</t>
    <rPh sb="0" eb="3">
      <t>チョウカジ</t>
    </rPh>
    <rPh sb="3" eb="6">
      <t>ヨウソウダン</t>
    </rPh>
    <phoneticPr fontId="1"/>
  </si>
  <si>
    <t>9月26日(月)</t>
    <phoneticPr fontId="1"/>
  </si>
  <si>
    <t>10月25日（火）</t>
    <rPh sb="2" eb="3">
      <t>ガツ</t>
    </rPh>
    <rPh sb="5" eb="6">
      <t>ニチ</t>
    </rPh>
    <rPh sb="7" eb="8">
      <t>ヒ</t>
    </rPh>
    <phoneticPr fontId="1"/>
  </si>
  <si>
    <t>久留米工業高等専門学校</t>
    <rPh sb="0" eb="3">
      <t>クルメ</t>
    </rPh>
    <rPh sb="3" eb="11">
      <t>コウギョウコウトウセンモンガッコウ</t>
    </rPh>
    <phoneticPr fontId="1"/>
  </si>
  <si>
    <t>リベラルアーツ特論1（トポロジーと幾何学）</t>
    <rPh sb="7" eb="9">
      <t>トクロン</t>
    </rPh>
    <phoneticPr fontId="1"/>
  </si>
  <si>
    <t>酒井 道宏</t>
    <rPh sb="0" eb="1">
      <t>サカイ</t>
    </rPh>
    <rPh sb="3" eb="5">
      <t>ミチヒロ</t>
    </rPh>
    <phoneticPr fontId="1"/>
  </si>
  <si>
    <t>履修単位</t>
    <rPh sb="0" eb="3">
      <t>リシュウタンイ</t>
    </rPh>
    <phoneticPr fontId="1"/>
  </si>
  <si>
    <t>一般</t>
    <phoneticPr fontId="1"/>
  </si>
  <si>
    <t>全て</t>
    <phoneticPr fontId="1"/>
  </si>
  <si>
    <t>トポロジーや幾何学の基本的な内容（オイラー数、結び目、基本群、ホモロジー群、L-Sカテゴリー、曲線と曲面の曲率等）を学習する。自主的な活動を通じて、5年次の卒業研究にも生かせるように学習発表の方法を身につける。</t>
    <rPh sb="10" eb="13">
      <t>キホンテキ</t>
    </rPh>
    <rPh sb="14" eb="16">
      <t>ナイヨウ</t>
    </rPh>
    <rPh sb="21" eb="22">
      <t>スウ</t>
    </rPh>
    <rPh sb="23" eb="24">
      <t>ムス</t>
    </rPh>
    <rPh sb="25" eb="26">
      <t>メ</t>
    </rPh>
    <rPh sb="27" eb="30">
      <t>キホングン</t>
    </rPh>
    <rPh sb="36" eb="37">
      <t>グン</t>
    </rPh>
    <rPh sb="47" eb="49">
      <t>キョクセン</t>
    </rPh>
    <rPh sb="50" eb="52">
      <t>キョクメン</t>
    </rPh>
    <rPh sb="53" eb="55">
      <t>キョクリツ</t>
    </rPh>
    <rPh sb="55" eb="56">
      <t>ナド</t>
    </rPh>
    <phoneticPr fontId="1"/>
  </si>
  <si>
    <t>3年生までに学習する数学（基礎数学、微分積分、線形代数）</t>
    <rPh sb="1" eb="3">
      <t>ネンセイ</t>
    </rPh>
    <rPh sb="6" eb="8">
      <t>ガクシュウ</t>
    </rPh>
    <rPh sb="10" eb="12">
      <t>スウガク</t>
    </rPh>
    <rPh sb="13" eb="17">
      <t>キソスウガク</t>
    </rPh>
    <rPh sb="18" eb="22">
      <t>ビブンセキブン</t>
    </rPh>
    <rPh sb="23" eb="27">
      <t>センケイダイスウ</t>
    </rPh>
    <phoneticPr fontId="1"/>
  </si>
  <si>
    <t>他高専から5名程度</t>
    <rPh sb="6" eb="9">
      <t>メイテイド</t>
    </rPh>
    <phoneticPr fontId="1"/>
  </si>
  <si>
    <t>https://syllabus.kosen-k.go.jp/Pages/PublicSyllabus?school_id=43&amp;department_id=01&amp;subject_code=4AR09&amp;year=2019&amp;lang=ja</t>
    <phoneticPr fontId="1"/>
  </si>
  <si>
    <t>課題未提出者は単位取得が困難となるので注意すること。</t>
    <phoneticPr fontId="1"/>
  </si>
  <si>
    <t>成績評価は課題、自己評価（学習発表）、相互評価（学習発表）等で評価する。試験自体を実施しないため、再試験等は実施しない。</t>
    <rPh sb="52" eb="53">
      <t>ナド</t>
    </rPh>
    <phoneticPr fontId="1"/>
  </si>
  <si>
    <t>0942-35-9332</t>
    <phoneticPr fontId="1"/>
  </si>
  <si>
    <t>sakai@kurume-nct.ac.jp</t>
    <phoneticPr fontId="1"/>
  </si>
  <si>
    <t>9月26日（月）</t>
    <rPh sb="1" eb="2">
      <t>ガツ</t>
    </rPh>
    <rPh sb="4" eb="5">
      <t>ニチ</t>
    </rPh>
    <rPh sb="6" eb="7">
      <t>ゲツ</t>
    </rPh>
    <phoneticPr fontId="1"/>
  </si>
  <si>
    <t>想定対象に近い学生を優先して受け入れ、必要に応じて抽選する場合がある。</t>
    <rPh sb="29" eb="31">
      <t>バアイ</t>
    </rPh>
    <phoneticPr fontId="1"/>
  </si>
  <si>
    <t>10月3日（月）</t>
    <rPh sb="2" eb="3">
      <t>ガツ</t>
    </rPh>
    <rPh sb="4" eb="5">
      <t>ニチ</t>
    </rPh>
    <rPh sb="6" eb="7">
      <t>ゲツ</t>
    </rPh>
    <phoneticPr fontId="1"/>
  </si>
  <si>
    <t>有明工業高等専門学校</t>
    <rPh sb="0" eb="2">
      <t>アリアケ</t>
    </rPh>
    <rPh sb="2" eb="10">
      <t>コウギョウコウトウセンモンガッコウ</t>
    </rPh>
    <phoneticPr fontId="1"/>
  </si>
  <si>
    <t>信頼性工学</t>
    <rPh sb="0" eb="3">
      <t>シンライセイ</t>
    </rPh>
    <rPh sb="3" eb="5">
      <t>コウガク</t>
    </rPh>
    <phoneticPr fontId="1"/>
  </si>
  <si>
    <t>鷹林 将</t>
  </si>
  <si>
    <t>授業中にライブで実施</t>
    <rPh sb="0" eb="3">
      <t xml:space="preserve">ジュギョウチュウ </t>
    </rPh>
    <rPh sb="8" eb="10">
      <t xml:space="preserve">ジッシ </t>
    </rPh>
    <phoneticPr fontId="1"/>
  </si>
  <si>
    <t>Webシラバス記載の通り。</t>
    <rPh sb="7" eb="9">
      <t>キサイ</t>
    </rPh>
    <rPh sb="10" eb="11">
      <t>トオ</t>
    </rPh>
    <phoneticPr fontId="1"/>
  </si>
  <si>
    <t>統計学</t>
    <rPh sb="0" eb="3">
      <t>トウケイガク</t>
    </rPh>
    <phoneticPr fontId="1"/>
  </si>
  <si>
    <t>数名程度</t>
    <rPh sb="0" eb="2">
      <t>スウメイ</t>
    </rPh>
    <rPh sb="2" eb="4">
      <t>テイド</t>
    </rPh>
    <phoneticPr fontId="1"/>
  </si>
  <si>
    <t>https://syllabus.kosen-k.go.jp/Pages/PublicSyllabus?school_id=44&amp;department_id=32&amp;subject_code=5E014&amp;year=2018&amp;lang=ja</t>
    <phoneticPr fontId="1"/>
  </si>
  <si>
    <t>毎週月曜13:00-14:30で実施します。（曜日、時間は変更の可能性があります）</t>
    <rPh sb="0" eb="2">
      <t xml:space="preserve">マイシュウ </t>
    </rPh>
    <rPh sb="2" eb="4">
      <t xml:space="preserve">ゲツヨウ </t>
    </rPh>
    <rPh sb="16" eb="18">
      <t xml:space="preserve">ジッシ </t>
    </rPh>
    <rPh sb="23" eb="25">
      <t xml:space="preserve">ヨウビ </t>
    </rPh>
    <rPh sb="26" eb="28">
      <t xml:space="preserve">ジカン </t>
    </rPh>
    <rPh sb="29" eb="31">
      <t xml:space="preserve">ヘンコウ </t>
    </rPh>
    <phoneticPr fontId="1"/>
  </si>
  <si>
    <t>病気等は診断書等の提出により追試験を行います。今年度中の再評価試験は行いません。</t>
    <rPh sb="0" eb="2">
      <t xml:space="preserve">ビョウキ </t>
    </rPh>
    <rPh sb="2" eb="3">
      <t xml:space="preserve">トウ </t>
    </rPh>
    <rPh sb="4" eb="7">
      <t xml:space="preserve">シンダンショ </t>
    </rPh>
    <rPh sb="7" eb="8">
      <t xml:space="preserve">トウ </t>
    </rPh>
    <rPh sb="9" eb="11">
      <t xml:space="preserve">テイシュツ </t>
    </rPh>
    <rPh sb="14" eb="17">
      <t xml:space="preserve">ツイシケン </t>
    </rPh>
    <rPh sb="18" eb="19">
      <t xml:space="preserve">オコナイマス </t>
    </rPh>
    <rPh sb="23" eb="26">
      <t xml:space="preserve">コンネンド </t>
    </rPh>
    <rPh sb="26" eb="27">
      <t xml:space="preserve">チュウ </t>
    </rPh>
    <rPh sb="28" eb="31">
      <t xml:space="preserve">サイヒョウカ </t>
    </rPh>
    <rPh sb="31" eb="33">
      <t xml:space="preserve">シケン </t>
    </rPh>
    <rPh sb="34" eb="35">
      <t xml:space="preserve">オコナイマセン </t>
    </rPh>
    <phoneticPr fontId="1"/>
  </si>
  <si>
    <t>本人からの申請に基づき、忌引き・出席停止（診断書等の提出が必要)が認められます。また、学校を代表して試合その他に出場参加する場合は、公欠が認められます。</t>
    <rPh sb="0" eb="2">
      <t>ホンニン</t>
    </rPh>
    <rPh sb="5" eb="7">
      <t>シンセイ</t>
    </rPh>
    <rPh sb="8" eb="9">
      <t>モト</t>
    </rPh>
    <rPh sb="12" eb="14">
      <t>キビ</t>
    </rPh>
    <rPh sb="16" eb="20">
      <t>シュッセキテイシ</t>
    </rPh>
    <rPh sb="21" eb="25">
      <t>シンダンショトウ</t>
    </rPh>
    <rPh sb="26" eb="28">
      <t>テイシュツ</t>
    </rPh>
    <rPh sb="29" eb="31">
      <t>ヒツヨウ</t>
    </rPh>
    <rPh sb="33" eb="34">
      <t>ミト</t>
    </rPh>
    <rPh sb="43" eb="45">
      <t>ガッコウ</t>
    </rPh>
    <rPh sb="46" eb="48">
      <t>ダイヒョウ</t>
    </rPh>
    <rPh sb="50" eb="52">
      <t>シアイ</t>
    </rPh>
    <rPh sb="54" eb="55">
      <t>タ</t>
    </rPh>
    <rPh sb="56" eb="58">
      <t>シュツジョウ</t>
    </rPh>
    <rPh sb="58" eb="60">
      <t>サンカ</t>
    </rPh>
    <rPh sb="62" eb="64">
      <t>バアイ</t>
    </rPh>
    <rPh sb="66" eb="68">
      <t>コウケツ</t>
    </rPh>
    <rPh sb="69" eb="70">
      <t>ミト</t>
    </rPh>
    <phoneticPr fontId="1"/>
  </si>
  <si>
    <t>授業時数・自学自修時間の1/5（時数6.0）を超える欠席等があった場合は未履修とし評価の対象としません。欠課時数が1/5（時数6.0）より多く、1/3（時数10.0）以下の場合、理由により特別に補講を認める場合がありますので、ご相談ください。</t>
    <rPh sb="16" eb="18">
      <t xml:space="preserve">ジスウ </t>
    </rPh>
    <rPh sb="23" eb="24">
      <t xml:space="preserve">コエル </t>
    </rPh>
    <rPh sb="52" eb="54">
      <t xml:space="preserve">ケッカ </t>
    </rPh>
    <rPh sb="54" eb="56">
      <t xml:space="preserve">ジスウ </t>
    </rPh>
    <rPh sb="67" eb="68">
      <t xml:space="preserve">オオク </t>
    </rPh>
    <rPh sb="81" eb="82">
      <t xml:space="preserve">スクナイ </t>
    </rPh>
    <rPh sb="83" eb="85">
      <t xml:space="preserve">イカ </t>
    </rPh>
    <rPh sb="86" eb="87">
      <t xml:space="preserve">トクベツ </t>
    </rPh>
    <rPh sb="88" eb="90">
      <t xml:space="preserve">リユウ </t>
    </rPh>
    <rPh sb="93" eb="94">
      <t xml:space="preserve">ミトメル </t>
    </rPh>
    <rPh sb="97" eb="99">
      <t xml:space="preserve">ホコウ </t>
    </rPh>
    <rPh sb="100" eb="101">
      <t xml:space="preserve">バアイ </t>
    </rPh>
    <phoneticPr fontId="1"/>
  </si>
  <si>
    <t>巌島　えり子</t>
    <rPh sb="0" eb="2">
      <t>イワシマ</t>
    </rPh>
    <rPh sb="5" eb="6">
      <t>コ</t>
    </rPh>
    <phoneticPr fontId="1"/>
  </si>
  <si>
    <t>0944-53-8622</t>
    <phoneticPr fontId="1"/>
  </si>
  <si>
    <t>gakkyo-staff@ml.ariake-nct.ac.jp</t>
    <phoneticPr fontId="1"/>
  </si>
  <si>
    <t>9月20日（火）</t>
    <rPh sb="4" eb="5">
      <t xml:space="preserve">ニチ </t>
    </rPh>
    <rPh sb="6" eb="7">
      <t xml:space="preserve">カ </t>
    </rPh>
    <phoneticPr fontId="1"/>
  </si>
  <si>
    <t>10月3日（月）</t>
    <rPh sb="2" eb="3">
      <t xml:space="preserve">ガツ </t>
    </rPh>
    <rPh sb="4" eb="5">
      <t xml:space="preserve">ニチ </t>
    </rPh>
    <rPh sb="6" eb="7">
      <t xml:space="preserve">ゲツ </t>
    </rPh>
    <phoneticPr fontId="1"/>
  </si>
  <si>
    <t>10月21日（金）</t>
    <rPh sb="5" eb="6">
      <t xml:space="preserve">ニチ </t>
    </rPh>
    <rPh sb="7" eb="8">
      <t xml:space="preserve">キン </t>
    </rPh>
    <phoneticPr fontId="1"/>
  </si>
  <si>
    <t>北九州工業高等専門学校</t>
    <rPh sb="0" eb="3">
      <t>キタキュウシュウ</t>
    </rPh>
    <rPh sb="3" eb="11">
      <t>コウギョウコウトウセンモンガッコウ</t>
    </rPh>
    <phoneticPr fontId="1"/>
  </si>
  <si>
    <t>プロジェクト演習</t>
    <rPh sb="6" eb="8">
      <t>エンシュウ</t>
    </rPh>
    <phoneticPr fontId="1"/>
  </si>
  <si>
    <t>演習</t>
  </si>
  <si>
    <t>Teamsによるチャット等</t>
  </si>
  <si>
    <t>ビジネスマインドを醸成するため、企業との協働教育を実施する。毎週、異なる企業の講義を９０分×３コマで、基本的に座学・演習・発表の形式で実施する。主に、生産オペレーションシステムを学ぶ授業内容である。</t>
  </si>
  <si>
    <t>A＋、A、B＋、B、C＋、C、D＋、D、Ｆの９段階評価及び総合点（100点満点）</t>
  </si>
  <si>
    <t>A＋：95点以上、A：90点以上95点未満、B＋：85点以上90点未満、
Ｂ：80点以上85点未満、C＋：75点以上80点未満、C：70点以上75点未満、D＋：65点以上70点未満、D：60点以上65点未満、Ｆ：60点未満</t>
  </si>
  <si>
    <t>特になし</t>
    <rPh sb="0" eb="1">
      <t>トク</t>
    </rPh>
    <phoneticPr fontId="1"/>
  </si>
  <si>
    <t>他高専から10人</t>
  </si>
  <si>
    <t>https://syllabus.kosen-k.go.jp/Pages/PublicSyllabus?school_id=45&amp;department_id=32&amp;subject_id=0139&amp;year=2019&amp;lang=ja</t>
    <phoneticPr fontId="1"/>
  </si>
  <si>
    <t>エンジニアリングだけでなくビジネス全体を広く学ぶことができる。</t>
    <phoneticPr fontId="1"/>
  </si>
  <si>
    <t>試験欠席時は病院受診を以て追試験を行う。
再試験等は実施しない。</t>
    <phoneticPr fontId="1"/>
  </si>
  <si>
    <t>福田　佑一郎</t>
    <rPh sb="0" eb="6">
      <t>フクダ</t>
    </rPh>
    <phoneticPr fontId="1"/>
  </si>
  <si>
    <t>093-964-7232</t>
    <phoneticPr fontId="1"/>
  </si>
  <si>
    <t>g-kyomu@kct.ac.jp</t>
    <phoneticPr fontId="1"/>
  </si>
  <si>
    <t>履修希望申請締切日（9月19日(月)以降）</t>
  </si>
  <si>
    <t>9月22日（金）</t>
  </si>
  <si>
    <t>10月4日（火）</t>
    <phoneticPr fontId="1"/>
  </si>
  <si>
    <t>熊本高等専門学校</t>
    <rPh sb="0" eb="2">
      <t>クマモト</t>
    </rPh>
    <rPh sb="2" eb="8">
      <t>コウトウセンモンガッコウ</t>
    </rPh>
    <phoneticPr fontId="1"/>
  </si>
  <si>
    <t>コミュニケーション言語論</t>
    <phoneticPr fontId="1"/>
  </si>
  <si>
    <t>道園 達也、池田 翼</t>
    <rPh sb="0" eb="1">
      <t>ミチソノ</t>
    </rPh>
    <rPh sb="2" eb="4">
      <t>タツヤ</t>
    </rPh>
    <rPh sb="5" eb="7">
      <t>イケダ</t>
    </rPh>
    <rPh sb="8" eb="9">
      <t>ツバサ</t>
    </rPh>
    <phoneticPr fontId="1"/>
  </si>
  <si>
    <t>○</t>
  </si>
  <si>
    <t>Microsoft Teams</t>
    <phoneticPr fontId="1"/>
  </si>
  <si>
    <t>就職・進学活動を見据えた各種コミュニケーション技法を、様々な演習を通して身に着ける。具体的には、履歴書の作成・小論文の執筆・自己分析／自己紹介・面接対策などを取り扱う。</t>
    <rPh sb="0" eb="2">
      <t>シュウショク</t>
    </rPh>
    <rPh sb="3" eb="5">
      <t>シンガク</t>
    </rPh>
    <rPh sb="5" eb="7">
      <t>カツドウ</t>
    </rPh>
    <rPh sb="8" eb="10">
      <t>ミス</t>
    </rPh>
    <rPh sb="12" eb="14">
      <t>カクシュ</t>
    </rPh>
    <rPh sb="23" eb="25">
      <t>ギホウ</t>
    </rPh>
    <rPh sb="27" eb="29">
      <t>サマザマ</t>
    </rPh>
    <rPh sb="30" eb="32">
      <t>エンシュウ</t>
    </rPh>
    <rPh sb="33" eb="34">
      <t>トオ</t>
    </rPh>
    <rPh sb="36" eb="37">
      <t>ミ</t>
    </rPh>
    <rPh sb="38" eb="39">
      <t>ツ</t>
    </rPh>
    <rPh sb="42" eb="45">
      <t>グタイテキ</t>
    </rPh>
    <rPh sb="48" eb="51">
      <t>リレキショ</t>
    </rPh>
    <rPh sb="52" eb="54">
      <t>サクセイ</t>
    </rPh>
    <rPh sb="55" eb="58">
      <t>ショウロンブン</t>
    </rPh>
    <rPh sb="59" eb="61">
      <t>シッピツ</t>
    </rPh>
    <rPh sb="62" eb="66">
      <t>ジコブンセキ</t>
    </rPh>
    <rPh sb="67" eb="71">
      <t>ジコショウカイ</t>
    </rPh>
    <rPh sb="72" eb="74">
      <t>メンセツ</t>
    </rPh>
    <rPh sb="74" eb="76">
      <t>タイサク</t>
    </rPh>
    <rPh sb="79" eb="80">
      <t>ト</t>
    </rPh>
    <rPh sb="81" eb="82">
      <t>アツカ</t>
    </rPh>
    <phoneticPr fontId="1"/>
  </si>
  <si>
    <t>S、A、B、C、Dの5段階評価及び素点（100点満点）</t>
  </si>
  <si>
    <t>S：90点以上、A：80点以上90点未満、B：70点以上80点未満、C：60点以上70点未満、D：60点未満</t>
  </si>
  <si>
    <t>3年生までの国語系科目</t>
    <rPh sb="1" eb="3">
      <t>ネンセイ</t>
    </rPh>
    <rPh sb="6" eb="8">
      <t>コクゴ</t>
    </rPh>
    <rPh sb="8" eb="9">
      <t>ケイ</t>
    </rPh>
    <rPh sb="9" eb="11">
      <t>カモク</t>
    </rPh>
    <phoneticPr fontId="1"/>
  </si>
  <si>
    <t>http://syllabus.kosen-k.go.jp/Pages/PublicSyllabus?school_id=47&amp;department_id=11&amp;subject_id=0059&amp;year=2019&amp;lang=ja</t>
    <phoneticPr fontId="1"/>
  </si>
  <si>
    <t>演習への取り組み状況や課題提出によって評価をします。積極的な授業参加を期待しています。</t>
    <rPh sb="0" eb="2">
      <t>エンシュウ</t>
    </rPh>
    <rPh sb="4" eb="5">
      <t>ト</t>
    </rPh>
    <rPh sb="6" eb="7">
      <t>ク</t>
    </rPh>
    <rPh sb="8" eb="10">
      <t>ジョウキョウ</t>
    </rPh>
    <rPh sb="11" eb="13">
      <t>カダイ</t>
    </rPh>
    <rPh sb="13" eb="15">
      <t>テイシュツ</t>
    </rPh>
    <rPh sb="19" eb="21">
      <t>ヒョウカ</t>
    </rPh>
    <rPh sb="26" eb="29">
      <t>セッキョクテキ</t>
    </rPh>
    <rPh sb="30" eb="34">
      <t>ジュギョウサンカ</t>
    </rPh>
    <rPh sb="35" eb="37">
      <t>キタイ</t>
    </rPh>
    <phoneticPr fontId="1"/>
  </si>
  <si>
    <t>授業のオンデマンド配信に合わせて、Teams会議にて簡単なレクチャーを実施予定。（週1回15分程度）</t>
    <rPh sb="0" eb="2">
      <t>ジュギョウ</t>
    </rPh>
    <rPh sb="9" eb="11">
      <t>ハイシン</t>
    </rPh>
    <rPh sb="12" eb="13">
      <t>ア</t>
    </rPh>
    <rPh sb="22" eb="24">
      <t>カイギ</t>
    </rPh>
    <rPh sb="26" eb="28">
      <t>カンタン</t>
    </rPh>
    <rPh sb="35" eb="37">
      <t>ジッシ</t>
    </rPh>
    <rPh sb="37" eb="39">
      <t>ヨテイ</t>
    </rPh>
    <rPh sb="41" eb="42">
      <t>シュウ</t>
    </rPh>
    <rPh sb="43" eb="44">
      <t>カイ</t>
    </rPh>
    <rPh sb="46" eb="47">
      <t>フン</t>
    </rPh>
    <rPh sb="47" eb="49">
      <t>テイド</t>
    </rPh>
    <phoneticPr fontId="1"/>
  </si>
  <si>
    <t>試験での評価はしない</t>
    <rPh sb="0" eb="2">
      <t>シケン</t>
    </rPh>
    <rPh sb="4" eb="6">
      <t>ヒョウカ</t>
    </rPh>
    <phoneticPr fontId="1"/>
  </si>
  <si>
    <t>オンデマンド配信につき、任意の時間に受講することで出席とする。</t>
    <rPh sb="12" eb="14">
      <t>ニンイ</t>
    </rPh>
    <rPh sb="15" eb="17">
      <t>ジカン</t>
    </rPh>
    <rPh sb="18" eb="20">
      <t>ジュコウ</t>
    </rPh>
    <rPh sb="25" eb="27">
      <t>シュッセキ</t>
    </rPh>
    <phoneticPr fontId="1"/>
  </si>
  <si>
    <t>小野川　勇二</t>
    <rPh sb="0" eb="3">
      <t>オノガワ</t>
    </rPh>
    <rPh sb="4" eb="6">
      <t>ユウジ</t>
    </rPh>
    <phoneticPr fontId="1"/>
  </si>
  <si>
    <t>0965-53-1232</t>
    <phoneticPr fontId="1"/>
  </si>
  <si>
    <t>g-gakumu@kumamoto-nct.ac.jp</t>
    <phoneticPr fontId="1"/>
  </si>
  <si>
    <t>2022年9月19日(月)</t>
    <rPh sb="4" eb="5">
      <t>ネン</t>
    </rPh>
    <rPh sb="6" eb="7">
      <t>ガツ</t>
    </rPh>
    <rPh sb="9" eb="10">
      <t>ニチ</t>
    </rPh>
    <rPh sb="11" eb="12">
      <t>ゲツ</t>
    </rPh>
    <phoneticPr fontId="1"/>
  </si>
  <si>
    <t>2022年9月30日(金)</t>
    <rPh sb="4" eb="5">
      <t>ネン</t>
    </rPh>
    <rPh sb="6" eb="7">
      <t>ガツ</t>
    </rPh>
    <rPh sb="9" eb="10">
      <t>ニチ</t>
    </rPh>
    <rPh sb="11" eb="12">
      <t>キン</t>
    </rPh>
    <phoneticPr fontId="1"/>
  </si>
  <si>
    <t>2022年10月14日(金)</t>
    <rPh sb="4" eb="5">
      <t>ネン</t>
    </rPh>
    <rPh sb="7" eb="8">
      <t>ガツ</t>
    </rPh>
    <rPh sb="10" eb="11">
      <t>ニチ</t>
    </rPh>
    <rPh sb="12" eb="13">
      <t>キン</t>
    </rPh>
    <phoneticPr fontId="1"/>
  </si>
  <si>
    <t>都城工業高等専門学校</t>
    <rPh sb="0" eb="2">
      <t>ミヤコノジョウ</t>
    </rPh>
    <rPh sb="2" eb="10">
      <t>コウギョウコウトウセンモンガッコウ</t>
    </rPh>
    <phoneticPr fontId="1"/>
  </si>
  <si>
    <t>応用数学</t>
    <rPh sb="0" eb="4">
      <t xml:space="preserve">オウヨウスウガク </t>
    </rPh>
    <phoneticPr fontId="1"/>
  </si>
  <si>
    <t>向江 頼士</t>
    <rPh sb="0" eb="1">
      <t xml:space="preserve">ムカエ </t>
    </rPh>
    <rPh sb="3" eb="4">
      <t xml:space="preserve">ライシ </t>
    </rPh>
    <phoneticPr fontId="1"/>
  </si>
  <si>
    <t>化学・生物系，建築系</t>
    <rPh sb="7" eb="10">
      <t xml:space="preserve">ケンチクケイ </t>
    </rPh>
    <phoneticPr fontId="1"/>
  </si>
  <si>
    <t>現代の工業・医療・政策等の現代社会を支えるプラントの管理，製品の品質，医薬品の効果の検証には検定の手法がよく用いられている．現代社会を支える必須の統計的手法の基礎を学ぶ．</t>
    <phoneticPr fontId="1"/>
  </si>
  <si>
    <t>基礎数学，微分積分学Ⅰ，線形代数 など
※本科4, 5年生の受講を推奨</t>
    <rPh sb="0" eb="4">
      <t xml:space="preserve">キソスウガク， </t>
    </rPh>
    <rPh sb="5" eb="10">
      <t xml:space="preserve">ビブンセキブンガク </t>
    </rPh>
    <rPh sb="12" eb="16">
      <t xml:space="preserve">センケイダイスウ </t>
    </rPh>
    <phoneticPr fontId="1"/>
  </si>
  <si>
    <t>他高専から5名</t>
    <rPh sb="6" eb="7">
      <t xml:space="preserve">メイ </t>
    </rPh>
    <phoneticPr fontId="1"/>
  </si>
  <si>
    <t>https://syllabus.kosen-k.go.jp/Pages/PublicSyllabus?school_id=49&amp;department_id=14&amp;subject_id=0076&amp;year=2019&amp;lang=ja</t>
    <phoneticPr fontId="1"/>
  </si>
  <si>
    <t>学生課教務係　瀬戸口　修郎</t>
    <rPh sb="0" eb="3">
      <t>ガクセイカ</t>
    </rPh>
    <rPh sb="3" eb="6">
      <t>キョウムガカリ</t>
    </rPh>
    <rPh sb="7" eb="10">
      <t>セトグチ</t>
    </rPh>
    <rPh sb="11" eb="13">
      <t>シュウロウ</t>
    </rPh>
    <phoneticPr fontId="1"/>
  </si>
  <si>
    <t>0986-47-1134</t>
    <phoneticPr fontId="1"/>
  </si>
  <si>
    <t>kyoumu@jim.miyakonojo-nct.ac.jp</t>
    <phoneticPr fontId="1"/>
  </si>
  <si>
    <t>9月20日（火）</t>
    <rPh sb="1" eb="2">
      <t>ガツ</t>
    </rPh>
    <rPh sb="4" eb="5">
      <t>ニチ</t>
    </rPh>
    <rPh sb="6" eb="7">
      <t>カ</t>
    </rPh>
    <phoneticPr fontId="1"/>
  </si>
  <si>
    <t>時間割未確定のため現時点で未定（９月26日後期授業開始）</t>
    <rPh sb="0" eb="3">
      <t>ジカンワリ</t>
    </rPh>
    <rPh sb="3" eb="6">
      <t>ミカクテイ</t>
    </rPh>
    <rPh sb="9" eb="12">
      <t>ゲンジテン</t>
    </rPh>
    <rPh sb="13" eb="15">
      <t>ミテイ</t>
    </rPh>
    <rPh sb="17" eb="18">
      <t>ガツ</t>
    </rPh>
    <rPh sb="20" eb="21">
      <t>ニチ</t>
    </rPh>
    <rPh sb="21" eb="25">
      <t>コウキジュギョウ</t>
    </rPh>
    <rPh sb="25" eb="27">
      <t>カイシ</t>
    </rPh>
    <phoneticPr fontId="1"/>
  </si>
  <si>
    <t>鹿児島工業高等専門学校</t>
    <rPh sb="0" eb="3">
      <t>カゴシマ</t>
    </rPh>
    <rPh sb="3" eb="11">
      <t>コウギョウコウトウセンモンガッコウ</t>
    </rPh>
    <phoneticPr fontId="1"/>
  </si>
  <si>
    <t>言語文化</t>
    <rPh sb="0" eb="2">
      <t>ゲンゴ</t>
    </rPh>
    <rPh sb="2" eb="4">
      <t>ブンカ</t>
    </rPh>
    <phoneticPr fontId="1"/>
  </si>
  <si>
    <t>松田信彦</t>
    <rPh sb="0" eb="1">
      <t>マツダ</t>
    </rPh>
    <rPh sb="1" eb="3">
      <t>ノブヒコ</t>
    </rPh>
    <phoneticPr fontId="1"/>
  </si>
  <si>
    <t>履修単位</t>
    <rPh sb="0" eb="1">
      <t>リシュウ</t>
    </rPh>
    <rPh sb="1" eb="3">
      <t>タンイ</t>
    </rPh>
    <phoneticPr fontId="1"/>
  </si>
  <si>
    <t>１年生レベルの古典（詳細はシラバス参照のこと）</t>
    <rPh sb="1" eb="3">
      <t>ネンセイ</t>
    </rPh>
    <rPh sb="7" eb="9">
      <t>コテン</t>
    </rPh>
    <rPh sb="10" eb="12">
      <t>ショウサイ</t>
    </rPh>
    <rPh sb="17" eb="19">
      <t>サンショウ</t>
    </rPh>
    <phoneticPr fontId="1"/>
  </si>
  <si>
    <t>各自で調達（ただし、常用漢字ダブルクリア四訂版（尚文出版）のみ。教科書は必要な箇所だけＰＤＦで配布する）</t>
    <rPh sb="32" eb="35">
      <t>キョウカショ</t>
    </rPh>
    <rPh sb="36" eb="38">
      <t>ヒツヨウ</t>
    </rPh>
    <rPh sb="39" eb="41">
      <t>カショ</t>
    </rPh>
    <rPh sb="47" eb="49">
      <t>ハイフ</t>
    </rPh>
    <phoneticPr fontId="1"/>
  </si>
  <si>
    <t>他高専から５名以内</t>
    <rPh sb="6" eb="7">
      <t>メイ</t>
    </rPh>
    <rPh sb="7" eb="9">
      <t>イナイ</t>
    </rPh>
    <phoneticPr fontId="1"/>
  </si>
  <si>
    <t>https://syllabus.kosen-k.go.jp/Pages/PublicSyllabus?school_id=50&amp;department_id=12&amp;subject_id=0024&amp;year=2022&amp;lang=ja</t>
    <phoneticPr fontId="1"/>
  </si>
  <si>
    <t>提出物が多いので、締め切りを守れること。</t>
    <rPh sb="0" eb="2">
      <t>テイシュツ</t>
    </rPh>
    <rPh sb="2" eb="3">
      <t>ブツ</t>
    </rPh>
    <rPh sb="4" eb="5">
      <t>オオ</t>
    </rPh>
    <rPh sb="9" eb="10">
      <t>シ</t>
    </rPh>
    <rPh sb="11" eb="12">
      <t>キ</t>
    </rPh>
    <rPh sb="14" eb="15">
      <t>マモ</t>
    </rPh>
    <phoneticPr fontId="1"/>
  </si>
  <si>
    <t>教科書等の手配と小テストの実施についての協力（試験の時間・場所・監督の協力）</t>
    <rPh sb="0" eb="3">
      <t>キョウカショ</t>
    </rPh>
    <rPh sb="3" eb="4">
      <t>トウ</t>
    </rPh>
    <rPh sb="5" eb="7">
      <t>テハイ</t>
    </rPh>
    <rPh sb="8" eb="9">
      <t>ショウ</t>
    </rPh>
    <rPh sb="13" eb="15">
      <t>ジッシ</t>
    </rPh>
    <rPh sb="20" eb="22">
      <t>キョウリョク</t>
    </rPh>
    <rPh sb="23" eb="25">
      <t>シケン</t>
    </rPh>
    <rPh sb="26" eb="28">
      <t>ジカン</t>
    </rPh>
    <rPh sb="29" eb="31">
      <t>バショ</t>
    </rPh>
    <rPh sb="32" eb="34">
      <t>カントク</t>
    </rPh>
    <rPh sb="35" eb="37">
      <t>キョウリョク</t>
    </rPh>
    <phoneticPr fontId="1"/>
  </si>
  <si>
    <t>試験時間（40分）および場所の確保と試験監督の協力</t>
    <rPh sb="0" eb="2">
      <t>シケン</t>
    </rPh>
    <rPh sb="2" eb="4">
      <t>ジカン</t>
    </rPh>
    <rPh sb="7" eb="8">
      <t>フン</t>
    </rPh>
    <rPh sb="12" eb="14">
      <t>バショ</t>
    </rPh>
    <rPh sb="15" eb="17">
      <t>カクホ</t>
    </rPh>
    <rPh sb="18" eb="20">
      <t>シケン</t>
    </rPh>
    <rPh sb="20" eb="22">
      <t>カントク</t>
    </rPh>
    <rPh sb="23" eb="25">
      <t>キョウリョク</t>
    </rPh>
    <phoneticPr fontId="1"/>
  </si>
  <si>
    <t>定期試験は日時を相談して実施し、再試験・追試験等は認めない</t>
    <rPh sb="0" eb="2">
      <t>テイキ</t>
    </rPh>
    <rPh sb="2" eb="4">
      <t>シケン</t>
    </rPh>
    <rPh sb="5" eb="7">
      <t>ニチジ</t>
    </rPh>
    <rPh sb="8" eb="10">
      <t>ソウダン</t>
    </rPh>
    <rPh sb="12" eb="14">
      <t>ジッシ</t>
    </rPh>
    <rPh sb="16" eb="19">
      <t>サイシケン</t>
    </rPh>
    <rPh sb="20" eb="23">
      <t>ツイシケン</t>
    </rPh>
    <rPh sb="23" eb="24">
      <t>トウ</t>
    </rPh>
    <rPh sb="25" eb="26">
      <t>ミト</t>
    </rPh>
    <phoneticPr fontId="1"/>
  </si>
  <si>
    <t>特に考慮しない</t>
    <rPh sb="0" eb="1">
      <t>トク</t>
    </rPh>
    <rPh sb="2" eb="4">
      <t>コウリョ</t>
    </rPh>
    <phoneticPr fontId="1"/>
  </si>
  <si>
    <t>溝口　嗣才</t>
    <rPh sb="0" eb="2">
      <t>ミゾグチ</t>
    </rPh>
    <rPh sb="3" eb="4">
      <t>ツグ</t>
    </rPh>
    <rPh sb="4" eb="5">
      <t>サイ</t>
    </rPh>
    <phoneticPr fontId="1"/>
  </si>
  <si>
    <t>0995-42-9014</t>
    <phoneticPr fontId="1"/>
  </si>
  <si>
    <t>kyomu@kagoshima-ct.ac.jp</t>
    <phoneticPr fontId="1"/>
  </si>
  <si>
    <t>10月第１週</t>
    <rPh sb="2" eb="3">
      <t>ガツ</t>
    </rPh>
    <rPh sb="3" eb="4">
      <t>ダイ</t>
    </rPh>
    <rPh sb="5" eb="6">
      <t>シュウ</t>
    </rPh>
    <phoneticPr fontId="1"/>
  </si>
  <si>
    <t>沖縄工業高等専門学校</t>
    <rPh sb="0" eb="2">
      <t>オキナワ</t>
    </rPh>
    <rPh sb="2" eb="10">
      <t>コウギョウコウトウセンモンガッコウ</t>
    </rPh>
    <phoneticPr fontId="1"/>
  </si>
  <si>
    <t>プログラミングI</t>
  </si>
  <si>
    <t>玉城 龍洋</t>
  </si>
  <si>
    <t>本授業では代表的なプログラミング言語であるＣ言語の基礎的な知識とプログラミング能力を取得する。
授業はコンピュータを操作しながらの演習形式で進める。
授業では多数の演習問題に取り組むことによって理解を進める</t>
    <phoneticPr fontId="1"/>
  </si>
  <si>
    <t>他高専から5</t>
  </si>
  <si>
    <t>https://syllabus.kosen-k.go.jp/Pages/PublicSyllabus?school_id=51&amp;department_id=13&amp;subject_code=1301&amp;year=2022&amp;lang=ja</t>
    <phoneticPr fontId="1"/>
  </si>
  <si>
    <t>演習課題未提出者は単位取得が困難となるので注意すること。
自分で開発環境が用意できること。</t>
    <phoneticPr fontId="1"/>
  </si>
  <si>
    <t>授業に関する問い合わせはTeamsのチームでやりとりを行う</t>
    <phoneticPr fontId="1"/>
  </si>
  <si>
    <t>新里　牧</t>
    <rPh sb="0" eb="2">
      <t>シンザト</t>
    </rPh>
    <rPh sb="3" eb="4">
      <t>マキ</t>
    </rPh>
    <phoneticPr fontId="1"/>
  </si>
  <si>
    <t>0980-55-4028</t>
    <phoneticPr fontId="1"/>
  </si>
  <si>
    <t>gkyoumu@okinawa-ct.ac.jp</t>
    <phoneticPr fontId="1"/>
  </si>
  <si>
    <t>令和4年9月22日（木）</t>
    <rPh sb="0" eb="2">
      <t>レイワ</t>
    </rPh>
    <rPh sb="3" eb="4">
      <t>ネン</t>
    </rPh>
    <rPh sb="5" eb="6">
      <t>ガツ</t>
    </rPh>
    <rPh sb="8" eb="9">
      <t>ニチ</t>
    </rPh>
    <rPh sb="10" eb="11">
      <t>モク</t>
    </rPh>
    <phoneticPr fontId="1"/>
  </si>
  <si>
    <t>想定対象に近い学生を優先して受け入れ、必要に応じて抽選する。</t>
  </si>
  <si>
    <t>令和4年9月20日（火）</t>
    <rPh sb="0" eb="2">
      <t>レイワ</t>
    </rPh>
    <rPh sb="3" eb="4">
      <t>ネン</t>
    </rPh>
    <rPh sb="5" eb="6">
      <t>ガツ</t>
    </rPh>
    <rPh sb="8" eb="9">
      <t>ニチ</t>
    </rPh>
    <rPh sb="10" eb="11">
      <t>カ</t>
    </rPh>
    <phoneticPr fontId="1"/>
  </si>
  <si>
    <t>履修取消は受け付けない。</t>
    <phoneticPr fontId="1"/>
  </si>
  <si>
    <t xml:space="preserve">授業に関する問い合わせは個別チャットでやりとりを行うと共に、週に1回ライブで面談を行う。本科目はオンデマンド（録画）・ライブ（リアルタイム）配信で実施し、授業はオンデマンド（録画データ）配信、学習発表等はライブ（リアルタイム）配信で行う。なお、ライブ配信を欠席する場合は、発表等の録画データを提出してもらう。
</t>
    <rPh sb="44" eb="47">
      <t>ホンカモク</t>
    </rPh>
    <rPh sb="116" eb="117">
      <t>オコナ</t>
    </rPh>
    <rPh sb="136" eb="138">
      <t>ハッピョウ</t>
    </rPh>
    <rPh sb="138" eb="139">
      <t>ナド</t>
    </rPh>
    <rPh sb="146" eb="148">
      <t>テイシュツ</t>
    </rPh>
    <phoneticPr fontId="1"/>
  </si>
  <si>
    <t>講義</t>
    <rPh sb="0" eb="1">
      <t>コウギ</t>
    </rPh>
    <phoneticPr fontId="1"/>
  </si>
  <si>
    <t>Ele=電気・電子系分野</t>
    <phoneticPr fontId="1"/>
  </si>
  <si>
    <t>Inf=情報系分野</t>
  </si>
  <si>
    <t>Hss=人文社会科学</t>
    <phoneticPr fontId="1"/>
  </si>
  <si>
    <t>Mec=機械系分野</t>
    <phoneticPr fontId="1"/>
  </si>
  <si>
    <t>Arc=建築系分野</t>
    <phoneticPr fontId="1"/>
  </si>
  <si>
    <t>Econ=経済・ビジネス系分野</t>
    <phoneticPr fontId="1"/>
  </si>
  <si>
    <t>Mat=数学</t>
    <phoneticPr fontId="1"/>
  </si>
  <si>
    <t>Msc=自然科学</t>
    <phoneticPr fontId="1"/>
  </si>
  <si>
    <t>Civ=建設系分野</t>
    <phoneticPr fontId="1"/>
  </si>
  <si>
    <t>Inf=情報系分野</t>
    <phoneticPr fontId="1"/>
  </si>
  <si>
    <t>Cbo=化学・生物系分野</t>
    <phoneticPr fontId="1"/>
  </si>
  <si>
    <t>Ben=工学基礎</t>
    <phoneticPr fontId="1"/>
  </si>
  <si>
    <t>1=知識・記憶レベル</t>
  </si>
  <si>
    <t>設定なし</t>
    <phoneticPr fontId="1"/>
  </si>
  <si>
    <t>3=適用レベル</t>
  </si>
  <si>
    <t>4=分析レベル</t>
  </si>
  <si>
    <t>2=理解レベル</t>
  </si>
  <si>
    <t>https://syllabus.kosen-k.go.jp/Pages/PublicSyllabus?school_id=36&amp;subject_id=0073&amp;department_id=15&amp;year=2020&amp;lang=ja</t>
    <phoneticPr fontId="1"/>
  </si>
  <si>
    <t>https://syllabus.kosen-k.go.jp/Pages/PublicSyllabus?school_id=38&amp;subject_id=0038&amp;department_id=01&amp;year=2018&amp;lang=ja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</si>
</sst>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sz val="11"/>
      <color rgb="FFFF0000"/>
      <name val="游ゴシック"/>
      <family val="2"/>
      <charset val="128"/>
      <scheme val="minor"/>
    </font>
    <font>
      <sz val="11"/>
      <name val="游ゴシック"/>
      <family val="2"/>
      <charset val="128"/>
      <scheme val="minor"/>
    </font>
    <font>
      <sz val="11"/>
      <name val="游ゴシック"/>
      <family val="3"/>
      <charset val="128"/>
      <scheme val="minor"/>
    </font>
    <font>
      <sz val="12"/>
      <name val="游ゴシック"/>
      <family val="3"/>
      <charset val="128"/>
      <scheme val="minor"/>
    </font>
    <font>
      <sz val="11"/>
      <name val="メイリオ"/>
      <family val="3"/>
      <charset val="128"/>
    </font>
    <font>
      <sz val="10"/>
      <color theme="1"/>
      <name val="游ゴシック"/>
      <family val="3"/>
      <charset val="128"/>
      <scheme val="minor"/>
    </font>
    <font>
      <sz val="11"/>
      <color rgb="FFFF0000"/>
      <name val="游ゴシック"/>
      <family val="3"/>
      <charset val="128"/>
      <scheme val="minor"/>
    </font>
    <font>
      <sz val="11"/>
      <name val="游ゴシック"/>
      <family val="3"/>
      <charset val="128"/>
    </font>
  </fonts>
  <fills count="5">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80">
    <xf numFmtId="0" fontId="0" fillId="0" borderId="0" xfId="0">
      <alignment vertical="center"/>
    </xf>
    <xf numFmtId="0" fontId="0" fillId="0" borderId="1" xfId="0" applyBorder="1" applyAlignment="1">
      <alignment horizontal="left" vertical="center"/>
    </xf>
    <xf numFmtId="0" fontId="0" fillId="0" borderId="0" xfId="0" applyFill="1" applyBorder="1" applyAlignment="1">
      <alignment vertical="center"/>
    </xf>
    <xf numFmtId="0" fontId="0" fillId="4" borderId="3" xfId="0" applyFill="1" applyBorder="1" applyAlignment="1">
      <alignment vertical="center"/>
    </xf>
    <xf numFmtId="0" fontId="0" fillId="4" borderId="1" xfId="0" applyFill="1" applyBorder="1" applyAlignment="1">
      <alignment vertical="center"/>
    </xf>
    <xf numFmtId="0" fontId="0" fillId="0" borderId="0" xfId="0" applyAlignment="1">
      <alignment horizontal="left" vertical="center"/>
    </xf>
    <xf numFmtId="0" fontId="0" fillId="0" borderId="6" xfId="0" applyBorder="1" applyAlignment="1">
      <alignment horizontal="left" vertical="center"/>
    </xf>
    <xf numFmtId="0" fontId="0" fillId="2" borderId="18" xfId="0" applyFill="1" applyBorder="1" applyAlignment="1">
      <alignment vertical="center" wrapText="1"/>
    </xf>
    <xf numFmtId="0" fontId="0" fillId="2" borderId="14" xfId="0" applyFill="1" applyBorder="1" applyAlignment="1">
      <alignment vertical="center" wrapText="1"/>
    </xf>
    <xf numFmtId="0" fontId="0" fillId="3" borderId="18" xfId="0" applyFill="1" applyBorder="1" applyAlignment="1">
      <alignment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3" borderId="1" xfId="0" applyFill="1" applyBorder="1" applyAlignment="1">
      <alignment horizontal="left" vertical="center" wrapText="1"/>
    </xf>
    <xf numFmtId="0" fontId="0" fillId="0" borderId="6" xfId="0" quotePrefix="1" applyNumberFormat="1" applyBorder="1" applyAlignment="1">
      <alignment horizontal="left" vertical="center" wrapText="1"/>
    </xf>
    <xf numFmtId="0" fontId="2" fillId="0" borderId="6" xfId="0" quotePrefix="1" applyNumberFormat="1" applyFont="1" applyBorder="1" applyAlignment="1">
      <alignment horizontal="left" vertical="center" wrapText="1"/>
    </xf>
    <xf numFmtId="0" fontId="0" fillId="0" borderId="6" xfId="0" applyBorder="1" applyAlignment="1">
      <alignment vertical="top" wrapText="1"/>
    </xf>
    <xf numFmtId="0" fontId="0" fillId="0" borderId="10" xfId="0" applyBorder="1" applyAlignment="1">
      <alignment horizontal="left" vertical="center" wrapText="1"/>
    </xf>
    <xf numFmtId="0" fontId="0" fillId="0" borderId="21" xfId="0" applyBorder="1" applyAlignment="1">
      <alignment horizontal="left" vertical="center" wrapText="1"/>
    </xf>
    <xf numFmtId="0" fontId="0" fillId="0" borderId="4" xfId="0" applyBorder="1" applyAlignment="1">
      <alignment horizontal="left" vertical="center" wrapText="1"/>
    </xf>
    <xf numFmtId="0" fontId="0" fillId="0" borderId="6" xfId="0" quotePrefix="1" applyBorder="1" applyAlignment="1">
      <alignment horizontal="left" vertical="center" wrapText="1"/>
    </xf>
    <xf numFmtId="0" fontId="0" fillId="0" borderId="9" xfId="0" applyBorder="1" applyAlignment="1">
      <alignment horizontal="left" vertical="center" wrapText="1"/>
    </xf>
    <xf numFmtId="0" fontId="0" fillId="0" borderId="22" xfId="0" applyBorder="1" applyAlignment="1">
      <alignment horizontal="left" vertical="center" wrapText="1"/>
    </xf>
    <xf numFmtId="0" fontId="3" fillId="0" borderId="6" xfId="1" applyBorder="1" applyAlignment="1">
      <alignment horizontal="left" vertical="center" wrapText="1"/>
    </xf>
    <xf numFmtId="0" fontId="0" fillId="3" borderId="1" xfId="0" applyFill="1" applyBorder="1" applyAlignment="1">
      <alignment vertical="center"/>
    </xf>
    <xf numFmtId="56" fontId="0" fillId="0" borderId="9" xfId="0" applyNumberFormat="1" applyBorder="1" applyAlignment="1">
      <alignment horizontal="left" vertical="center" wrapText="1"/>
    </xf>
    <xf numFmtId="0" fontId="0" fillId="3" borderId="16" xfId="0" applyFill="1" applyBorder="1" applyAlignment="1">
      <alignment vertical="center"/>
    </xf>
    <xf numFmtId="0" fontId="0" fillId="3" borderId="12" xfId="0" applyFill="1" applyBorder="1" applyAlignment="1">
      <alignment vertical="center"/>
    </xf>
    <xf numFmtId="0" fontId="0" fillId="3" borderId="16" xfId="0" applyFill="1" applyBorder="1" applyAlignment="1">
      <alignment vertical="center" wrapText="1"/>
    </xf>
    <xf numFmtId="0" fontId="0" fillId="3" borderId="12" xfId="0" applyFill="1" applyBorder="1" applyAlignment="1">
      <alignment vertical="center" wrapText="1"/>
    </xf>
    <xf numFmtId="0" fontId="0" fillId="4" borderId="16" xfId="0" applyFill="1" applyBorder="1" applyAlignment="1">
      <alignment vertical="center"/>
    </xf>
    <xf numFmtId="0" fontId="0" fillId="4" borderId="12" xfId="0" applyFill="1" applyBorder="1" applyAlignment="1">
      <alignment vertical="center"/>
    </xf>
    <xf numFmtId="0" fontId="0" fillId="4" borderId="16" xfId="0" applyFill="1" applyBorder="1" applyAlignment="1">
      <alignment vertical="center"/>
    </xf>
    <xf numFmtId="0" fontId="0" fillId="4" borderId="12" xfId="0" applyFill="1" applyBorder="1" applyAlignment="1">
      <alignment vertical="center"/>
    </xf>
    <xf numFmtId="0" fontId="0" fillId="3" borderId="16" xfId="0" applyFill="1" applyBorder="1" applyAlignment="1">
      <alignment vertical="center" wrapText="1"/>
    </xf>
    <xf numFmtId="0" fontId="0" fillId="3" borderId="12" xfId="0" applyFill="1" applyBorder="1" applyAlignment="1">
      <alignment vertical="center" wrapText="1"/>
    </xf>
    <xf numFmtId="0" fontId="0" fillId="3" borderId="16" xfId="0" applyFill="1" applyBorder="1" applyAlignment="1">
      <alignment vertical="center"/>
    </xf>
    <xf numFmtId="0" fontId="0" fillId="3" borderId="12" xfId="0" applyFill="1" applyBorder="1" applyAlignment="1">
      <alignment vertical="center"/>
    </xf>
    <xf numFmtId="0" fontId="0" fillId="0" borderId="27" xfId="0" applyBorder="1" applyAlignment="1">
      <alignment horizontal="left" vertical="center" wrapText="1"/>
    </xf>
    <xf numFmtId="0" fontId="0" fillId="3" borderId="16" xfId="0" applyFill="1" applyBorder="1" applyAlignment="1">
      <alignment vertical="center" wrapText="1"/>
    </xf>
    <xf numFmtId="0" fontId="0" fillId="3" borderId="12" xfId="0" applyFill="1" applyBorder="1" applyAlignment="1">
      <alignment vertical="center" wrapText="1"/>
    </xf>
    <xf numFmtId="0" fontId="0" fillId="3" borderId="16" xfId="0" applyFill="1" applyBorder="1" applyAlignment="1">
      <alignment vertical="center"/>
    </xf>
    <xf numFmtId="0" fontId="0" fillId="3" borderId="12" xfId="0" applyFill="1" applyBorder="1" applyAlignment="1">
      <alignment vertical="center"/>
    </xf>
    <xf numFmtId="0" fontId="0" fillId="0" borderId="22" xfId="0" applyBorder="1">
      <alignment vertical="center"/>
    </xf>
    <xf numFmtId="0" fontId="6" fillId="0" borderId="24" xfId="0" applyFont="1" applyBorder="1" applyAlignment="1">
      <alignment horizontal="left" vertical="center" wrapText="1"/>
    </xf>
    <xf numFmtId="0" fontId="0" fillId="0" borderId="1" xfId="0" applyBorder="1" applyAlignment="1">
      <alignment vertical="center"/>
    </xf>
    <xf numFmtId="0" fontId="3" fillId="0" borderId="1" xfId="1" applyBorder="1" applyAlignment="1">
      <alignment vertical="center"/>
    </xf>
    <xf numFmtId="56" fontId="0" fillId="0" borderId="6" xfId="0" applyNumberFormat="1" applyBorder="1" applyAlignment="1">
      <alignment horizontal="left" vertical="center" wrapText="1"/>
    </xf>
    <xf numFmtId="0" fontId="0" fillId="0" borderId="6" xfId="0" applyBorder="1" applyAlignment="1">
      <alignment vertical="center" wrapText="1"/>
    </xf>
    <xf numFmtId="0" fontId="5" fillId="0" borderId="0" xfId="0" applyFont="1">
      <alignment vertical="center"/>
    </xf>
    <xf numFmtId="0" fontId="6" fillId="0" borderId="0" xfId="0" applyFont="1" applyFill="1" applyBorder="1" applyAlignment="1">
      <alignment vertical="center"/>
    </xf>
    <xf numFmtId="0" fontId="7" fillId="0" borderId="0" xfId="0" applyFont="1" applyAlignment="1">
      <alignment horizontal="left" vertical="center"/>
    </xf>
    <xf numFmtId="0" fontId="7" fillId="0" borderId="27" xfId="0" applyFont="1" applyBorder="1" applyAlignment="1">
      <alignment horizontal="left" vertical="center" wrapText="1"/>
    </xf>
    <xf numFmtId="0" fontId="7" fillId="0" borderId="6" xfId="0" quotePrefix="1" applyFont="1" applyBorder="1" applyAlignment="1">
      <alignment horizontal="left" vertical="center" wrapText="1"/>
    </xf>
    <xf numFmtId="0" fontId="7" fillId="0" borderId="6" xfId="0" quotePrefix="1" applyNumberFormat="1" applyFont="1" applyBorder="1" applyAlignment="1">
      <alignment horizontal="left" vertical="center" wrapText="1"/>
    </xf>
    <xf numFmtId="0" fontId="7" fillId="3" borderId="16" xfId="0" applyFont="1" applyFill="1" applyBorder="1" applyAlignment="1">
      <alignment vertical="center"/>
    </xf>
    <xf numFmtId="0" fontId="7" fillId="3" borderId="12" xfId="0" applyFont="1" applyFill="1" applyBorder="1" applyAlignment="1">
      <alignment vertical="center"/>
    </xf>
    <xf numFmtId="0" fontId="7" fillId="0" borderId="6" xfId="0" applyFont="1" applyBorder="1" applyAlignment="1">
      <alignment horizontal="left" vertical="center" wrapText="1"/>
    </xf>
    <xf numFmtId="0" fontId="7" fillId="3" borderId="18" xfId="0" applyFont="1" applyFill="1" applyBorder="1" applyAlignment="1">
      <alignment vertical="center"/>
    </xf>
    <xf numFmtId="0" fontId="7" fillId="3" borderId="1" xfId="0" applyFont="1" applyFill="1" applyBorder="1" applyAlignment="1">
      <alignment vertical="center"/>
    </xf>
    <xf numFmtId="0" fontId="7" fillId="0" borderId="6" xfId="0" applyFont="1" applyBorder="1" applyAlignment="1">
      <alignment horizontal="left" vertical="center"/>
    </xf>
    <xf numFmtId="0" fontId="7" fillId="3" borderId="16" xfId="0" applyFont="1" applyFill="1" applyBorder="1" applyAlignment="1">
      <alignment vertical="center" wrapText="1"/>
    </xf>
    <xf numFmtId="0" fontId="7" fillId="3" borderId="12" xfId="0" applyFont="1" applyFill="1" applyBorder="1" applyAlignment="1">
      <alignment vertical="center" wrapText="1"/>
    </xf>
    <xf numFmtId="0" fontId="7" fillId="0" borderId="6" xfId="0" applyFont="1" applyBorder="1" applyAlignment="1">
      <alignment vertical="top" wrapText="1"/>
    </xf>
    <xf numFmtId="0" fontId="7" fillId="3" borderId="1" xfId="0" applyFont="1" applyFill="1" applyBorder="1" applyAlignment="1">
      <alignment horizontal="left" vertical="center" wrapText="1"/>
    </xf>
    <xf numFmtId="0" fontId="7" fillId="0" borderId="7" xfId="0" applyFont="1" applyBorder="1" applyAlignment="1">
      <alignment horizontal="left" vertical="center" wrapText="1"/>
    </xf>
    <xf numFmtId="0" fontId="7" fillId="0" borderId="10" xfId="0" applyFont="1" applyBorder="1" applyAlignment="1">
      <alignment horizontal="left" vertical="center" wrapText="1"/>
    </xf>
    <xf numFmtId="0" fontId="7" fillId="2" borderId="18" xfId="0" applyFont="1" applyFill="1" applyBorder="1" applyAlignment="1">
      <alignment vertical="center" wrapText="1"/>
    </xf>
    <xf numFmtId="0" fontId="7" fillId="2" borderId="14" xfId="0" applyFont="1" applyFill="1" applyBorder="1" applyAlignment="1">
      <alignment vertical="center" wrapText="1"/>
    </xf>
    <xf numFmtId="0" fontId="7" fillId="0" borderId="21" xfId="0" applyFont="1" applyBorder="1" applyAlignment="1">
      <alignment horizontal="left" vertical="center" wrapText="1"/>
    </xf>
    <xf numFmtId="0" fontId="6" fillId="0" borderId="6" xfId="0" applyFont="1" applyBorder="1" applyAlignment="1">
      <alignment horizontal="left" vertical="center" wrapText="1"/>
    </xf>
    <xf numFmtId="0" fontId="7" fillId="0" borderId="22" xfId="0" applyFont="1" applyBorder="1" applyAlignment="1">
      <alignment horizontal="left" vertical="center" wrapText="1"/>
    </xf>
    <xf numFmtId="0" fontId="7" fillId="4" borderId="3" xfId="0" applyFont="1" applyFill="1" applyBorder="1" applyAlignment="1">
      <alignment vertical="center"/>
    </xf>
    <xf numFmtId="0" fontId="7" fillId="4" borderId="1" xfId="0" applyFont="1" applyFill="1" applyBorder="1" applyAlignment="1">
      <alignment vertical="center"/>
    </xf>
    <xf numFmtId="0" fontId="7" fillId="4" borderId="16" xfId="0" applyFont="1" applyFill="1" applyBorder="1" applyAlignment="1">
      <alignment vertical="center"/>
    </xf>
    <xf numFmtId="0" fontId="7" fillId="4" borderId="12" xfId="0" applyFont="1" applyFill="1" applyBorder="1" applyAlignment="1">
      <alignment vertical="center"/>
    </xf>
    <xf numFmtId="0" fontId="7" fillId="0" borderId="9" xfId="0" applyFont="1" applyBorder="1" applyAlignment="1">
      <alignment horizontal="left" vertical="center" wrapText="1"/>
    </xf>
    <xf numFmtId="0" fontId="2" fillId="0" borderId="0" xfId="0" applyFont="1">
      <alignment vertical="center"/>
    </xf>
    <xf numFmtId="0" fontId="6" fillId="0" borderId="6" xfId="0" quotePrefix="1" applyFont="1" applyBorder="1" applyAlignment="1">
      <alignment horizontal="left" vertical="center" wrapText="1"/>
    </xf>
    <xf numFmtId="0" fontId="6" fillId="0" borderId="6" xfId="0" applyFont="1" applyBorder="1" applyAlignment="1">
      <alignment horizontal="left" vertical="center"/>
    </xf>
    <xf numFmtId="0" fontId="6" fillId="0" borderId="6" xfId="0" applyFont="1" applyBorder="1" applyAlignment="1">
      <alignment vertical="top"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4" xfId="0" applyFont="1" applyBorder="1" applyAlignment="1">
      <alignment horizontal="left" vertical="center" wrapText="1"/>
    </xf>
    <xf numFmtId="0" fontId="9" fillId="0" borderId="22" xfId="0" applyFont="1" applyBorder="1">
      <alignment vertical="center"/>
    </xf>
    <xf numFmtId="56" fontId="6" fillId="0" borderId="6" xfId="0" applyNumberFormat="1" applyFont="1" applyBorder="1" applyAlignment="1">
      <alignment horizontal="left" vertical="center" wrapText="1"/>
    </xf>
    <xf numFmtId="56" fontId="6" fillId="0" borderId="9" xfId="0" applyNumberFormat="1" applyFont="1" applyBorder="1" applyAlignment="1">
      <alignment horizontal="left" vertical="center" wrapText="1"/>
    </xf>
    <xf numFmtId="0" fontId="2" fillId="0" borderId="7" xfId="0" applyFont="1" applyBorder="1" applyAlignment="1">
      <alignment horizontal="left" vertical="center" wrapText="1"/>
    </xf>
    <xf numFmtId="0" fontId="6"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6" fillId="0" borderId="6" xfId="0" quotePrefix="1" applyNumberFormat="1" applyFont="1" applyBorder="1" applyAlignment="1">
      <alignment horizontal="left" vertical="center" wrapText="1"/>
    </xf>
    <xf numFmtId="0" fontId="10" fillId="0" borderId="6" xfId="0" applyFont="1" applyBorder="1" applyAlignment="1">
      <alignment horizontal="left" vertical="top" wrapText="1"/>
    </xf>
    <xf numFmtId="0" fontId="11" fillId="0" borderId="0" xfId="0" applyFont="1">
      <alignment vertical="center"/>
    </xf>
    <xf numFmtId="0" fontId="0" fillId="0" borderId="6" xfId="0" applyFill="1" applyBorder="1" applyAlignment="1">
      <alignment horizontal="left" vertical="center" wrapText="1"/>
    </xf>
    <xf numFmtId="0" fontId="2" fillId="0" borderId="6" xfId="0" quotePrefix="1" applyNumberFormat="1" applyFont="1" applyFill="1" applyBorder="1" applyAlignment="1">
      <alignment horizontal="left" vertical="center" wrapText="1"/>
    </xf>
    <xf numFmtId="0" fontId="3" fillId="0" borderId="6" xfId="1"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1" xfId="0" applyFill="1" applyBorder="1" applyAlignment="1">
      <alignment horizontal="center" vertical="center"/>
    </xf>
    <xf numFmtId="0" fontId="3" fillId="0" borderId="1" xfId="1" applyFill="1" applyBorder="1" applyAlignment="1">
      <alignment horizontal="center" vertical="center"/>
    </xf>
    <xf numFmtId="0" fontId="0" fillId="0" borderId="9" xfId="0" applyFill="1" applyBorder="1" applyAlignment="1">
      <alignment horizontal="left" vertical="center" wrapText="1"/>
    </xf>
    <xf numFmtId="0" fontId="0" fillId="3" borderId="16" xfId="0" applyFill="1" applyBorder="1">
      <alignment vertical="center"/>
    </xf>
    <xf numFmtId="0" fontId="0" fillId="3" borderId="12" xfId="0" applyFill="1" applyBorder="1">
      <alignment vertical="center"/>
    </xf>
    <xf numFmtId="0" fontId="0" fillId="3" borderId="18" xfId="0" applyFill="1" applyBorder="1">
      <alignment vertical="center"/>
    </xf>
    <xf numFmtId="0" fontId="2" fillId="0" borderId="6" xfId="0" quotePrefix="1" applyFont="1" applyBorder="1" applyAlignment="1">
      <alignment horizontal="left" vertical="center" wrapText="1"/>
    </xf>
    <xf numFmtId="0" fontId="0" fillId="3" borderId="1" xfId="0" applyFill="1" applyBorder="1">
      <alignment vertical="center"/>
    </xf>
    <xf numFmtId="0" fontId="0" fillId="4" borderId="3" xfId="0" applyFill="1" applyBorder="1">
      <alignment vertical="center"/>
    </xf>
    <xf numFmtId="0" fontId="0" fillId="4" borderId="1" xfId="0" applyFill="1" applyBorder="1">
      <alignment vertical="center"/>
    </xf>
    <xf numFmtId="0" fontId="0" fillId="4" borderId="16" xfId="0" applyFill="1" applyBorder="1">
      <alignment vertical="center"/>
    </xf>
    <xf numFmtId="0" fontId="0" fillId="4" borderId="12" xfId="0" applyFill="1" applyBorder="1">
      <alignment vertical="center"/>
    </xf>
    <xf numFmtId="0" fontId="12" fillId="0" borderId="6" xfId="0" applyFont="1" applyBorder="1" applyAlignment="1">
      <alignment vertical="top" wrapText="1"/>
    </xf>
    <xf numFmtId="0" fontId="0" fillId="0" borderId="22" xfId="0" applyFill="1" applyBorder="1">
      <alignment vertical="center"/>
    </xf>
    <xf numFmtId="0" fontId="0" fillId="0" borderId="25" xfId="0" applyBorder="1">
      <alignment vertical="center"/>
    </xf>
    <xf numFmtId="0" fontId="0" fillId="0" borderId="24" xfId="0" applyBorder="1" applyAlignment="1">
      <alignment horizontal="left" vertical="center" wrapText="1"/>
    </xf>
    <xf numFmtId="49" fontId="8" fillId="0" borderId="6" xfId="0" applyNumberFormat="1" applyFont="1" applyFill="1" applyBorder="1" applyAlignment="1" applyProtection="1">
      <alignment horizontal="left" vertical="top" wrapText="1"/>
    </xf>
    <xf numFmtId="0" fontId="3" fillId="0" borderId="1" xfId="1" applyBorder="1" applyAlignment="1">
      <alignment vertical="center" wrapText="1"/>
    </xf>
    <xf numFmtId="0" fontId="0" fillId="4" borderId="2" xfId="0" applyFill="1" applyBorder="1" applyAlignment="1">
      <alignment vertical="center" wrapText="1"/>
    </xf>
    <xf numFmtId="0" fontId="0" fillId="4" borderId="5" xfId="0" applyFill="1" applyBorder="1" applyAlignment="1">
      <alignment vertical="center" wrapText="1"/>
    </xf>
    <xf numFmtId="0" fontId="0" fillId="4" borderId="16" xfId="0" applyFill="1" applyBorder="1" applyAlignment="1">
      <alignment vertical="center"/>
    </xf>
    <xf numFmtId="0" fontId="0" fillId="4" borderId="12" xfId="0" applyFill="1" applyBorder="1" applyAlignment="1">
      <alignment vertical="center"/>
    </xf>
    <xf numFmtId="0" fontId="0" fillId="4" borderId="17" xfId="0" applyFill="1" applyBorder="1" applyAlignment="1">
      <alignment vertical="center"/>
    </xf>
    <xf numFmtId="0" fontId="0" fillId="4" borderId="13" xfId="0" applyFill="1" applyBorder="1" applyAlignment="1">
      <alignment vertical="center"/>
    </xf>
    <xf numFmtId="0" fontId="0" fillId="3" borderId="15" xfId="0" applyFill="1" applyBorder="1" applyAlignment="1">
      <alignment vertical="center"/>
    </xf>
    <xf numFmtId="0" fontId="0" fillId="3" borderId="11" xfId="0" applyFill="1" applyBorder="1" applyAlignment="1">
      <alignment vertical="center"/>
    </xf>
    <xf numFmtId="0" fontId="0" fillId="3" borderId="16" xfId="0" applyFill="1" applyBorder="1" applyAlignment="1">
      <alignment vertical="center" wrapText="1"/>
    </xf>
    <xf numFmtId="0" fontId="0" fillId="3" borderId="12" xfId="0" applyFill="1" applyBorder="1" applyAlignment="1">
      <alignment vertical="center" wrapText="1"/>
    </xf>
    <xf numFmtId="0" fontId="0" fillId="3" borderId="16" xfId="0" applyFill="1" applyBorder="1" applyAlignment="1">
      <alignment horizontal="left" vertical="center" wrapText="1"/>
    </xf>
    <xf numFmtId="0" fontId="0" fillId="3" borderId="12" xfId="0" applyFill="1" applyBorder="1" applyAlignment="1">
      <alignment horizontal="left" vertical="center" wrapText="1"/>
    </xf>
    <xf numFmtId="0" fontId="0" fillId="3" borderId="18"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17" xfId="0" applyFill="1" applyBorder="1" applyAlignment="1">
      <alignment vertical="center"/>
    </xf>
    <xf numFmtId="0" fontId="0" fillId="3" borderId="13" xfId="0" applyFill="1" applyBorder="1" applyAlignment="1">
      <alignment vertical="center"/>
    </xf>
    <xf numFmtId="0" fontId="0" fillId="2" borderId="5" xfId="0" applyFill="1" applyBorder="1" applyAlignment="1">
      <alignment vertical="center" wrapText="1"/>
    </xf>
    <xf numFmtId="0" fontId="0" fillId="2" borderId="1" xfId="0" applyFill="1" applyBorder="1" applyAlignment="1">
      <alignment vertical="center" wrapText="1"/>
    </xf>
    <xf numFmtId="0" fontId="0" fillId="2" borderId="17" xfId="0" applyFill="1" applyBorder="1" applyAlignment="1">
      <alignment vertical="center"/>
    </xf>
    <xf numFmtId="0" fontId="0" fillId="2" borderId="13" xfId="0" applyFill="1" applyBorder="1" applyAlignment="1">
      <alignment vertical="center"/>
    </xf>
    <xf numFmtId="0" fontId="0" fillId="3" borderId="8" xfId="0" applyFill="1" applyBorder="1" applyAlignment="1">
      <alignment horizontal="left" vertical="center"/>
    </xf>
    <xf numFmtId="0" fontId="0" fillId="3" borderId="19" xfId="0" applyFill="1" applyBorder="1" applyAlignment="1">
      <alignment horizontal="left" vertical="center"/>
    </xf>
    <xf numFmtId="0" fontId="0" fillId="3" borderId="20" xfId="0" applyFill="1" applyBorder="1" applyAlignment="1">
      <alignment horizontal="left" vertical="center"/>
    </xf>
    <xf numFmtId="0" fontId="0" fillId="3" borderId="16" xfId="0" applyFill="1" applyBorder="1" applyAlignment="1">
      <alignment vertical="center"/>
    </xf>
    <xf numFmtId="0" fontId="0" fillId="3" borderId="12" xfId="0" applyFill="1" applyBorder="1" applyAlignment="1">
      <alignment vertical="center"/>
    </xf>
    <xf numFmtId="0" fontId="0" fillId="3" borderId="18" xfId="0" applyFill="1" applyBorder="1" applyAlignment="1">
      <alignment horizontal="center" vertical="center"/>
    </xf>
    <xf numFmtId="0" fontId="0" fillId="3" borderId="25" xfId="0" applyFill="1" applyBorder="1" applyAlignment="1">
      <alignment horizontal="center" vertical="center"/>
    </xf>
    <xf numFmtId="0" fontId="0" fillId="3" borderId="23" xfId="0" applyFill="1" applyBorder="1" applyAlignment="1">
      <alignment horizontal="center" vertical="center"/>
    </xf>
    <xf numFmtId="0" fontId="0" fillId="3" borderId="23" xfId="0" applyFill="1" applyBorder="1" applyAlignment="1">
      <alignment vertical="center"/>
    </xf>
    <xf numFmtId="0" fontId="0" fillId="3" borderId="26" xfId="0" applyFill="1" applyBorder="1" applyAlignment="1">
      <alignment vertical="center"/>
    </xf>
    <xf numFmtId="0" fontId="7" fillId="3" borderId="16" xfId="0" applyFont="1" applyFill="1" applyBorder="1" applyAlignment="1">
      <alignment vertical="center" wrapText="1"/>
    </xf>
    <xf numFmtId="0" fontId="7" fillId="3" borderId="12" xfId="0" applyFont="1" applyFill="1" applyBorder="1" applyAlignment="1">
      <alignment vertical="center" wrapText="1"/>
    </xf>
    <xf numFmtId="0" fontId="7" fillId="3" borderId="23" xfId="0" applyFont="1" applyFill="1" applyBorder="1" applyAlignment="1">
      <alignment vertical="center"/>
    </xf>
    <xf numFmtId="0" fontId="7" fillId="3" borderId="26" xfId="0" applyFont="1" applyFill="1" applyBorder="1" applyAlignment="1">
      <alignment vertical="center"/>
    </xf>
    <xf numFmtId="0" fontId="7" fillId="3" borderId="16" xfId="0" applyFont="1" applyFill="1" applyBorder="1" applyAlignment="1">
      <alignment vertical="center"/>
    </xf>
    <xf numFmtId="0" fontId="7" fillId="3" borderId="12" xfId="0" applyFont="1" applyFill="1" applyBorder="1" applyAlignment="1">
      <alignment vertical="center"/>
    </xf>
    <xf numFmtId="0" fontId="7" fillId="3" borderId="8" xfId="0" applyFont="1" applyFill="1" applyBorder="1" applyAlignment="1">
      <alignment horizontal="left" vertical="center"/>
    </xf>
    <xf numFmtId="0" fontId="7" fillId="3" borderId="19" xfId="0" applyFont="1" applyFill="1" applyBorder="1" applyAlignment="1">
      <alignment horizontal="left" vertical="center"/>
    </xf>
    <xf numFmtId="0" fontId="7" fillId="3" borderId="20" xfId="0" applyFont="1" applyFill="1" applyBorder="1" applyAlignment="1">
      <alignment horizontal="left" vertical="center"/>
    </xf>
    <xf numFmtId="0" fontId="7" fillId="3" borderId="18"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3" xfId="0" applyFont="1" applyFill="1" applyBorder="1" applyAlignment="1">
      <alignment horizontal="center" vertical="center"/>
    </xf>
    <xf numFmtId="0" fontId="7" fillId="4" borderId="2" xfId="0" applyFont="1" applyFill="1" applyBorder="1" applyAlignment="1">
      <alignment vertical="center" wrapText="1"/>
    </xf>
    <xf numFmtId="0" fontId="7" fillId="4" borderId="5" xfId="0" applyFont="1" applyFill="1" applyBorder="1" applyAlignment="1">
      <alignment vertical="center" wrapText="1"/>
    </xf>
    <xf numFmtId="0" fontId="7" fillId="4" borderId="16" xfId="0" applyFont="1" applyFill="1" applyBorder="1" applyAlignment="1">
      <alignment vertical="center"/>
    </xf>
    <xf numFmtId="0" fontId="7" fillId="4" borderId="12" xfId="0" applyFont="1" applyFill="1" applyBorder="1" applyAlignment="1">
      <alignment vertical="center"/>
    </xf>
    <xf numFmtId="0" fontId="7" fillId="4" borderId="17" xfId="0" applyFont="1" applyFill="1" applyBorder="1" applyAlignment="1">
      <alignment vertical="center"/>
    </xf>
    <xf numFmtId="0" fontId="7" fillId="4" borderId="13" xfId="0" applyFont="1" applyFill="1" applyBorder="1" applyAlignment="1">
      <alignment vertical="center"/>
    </xf>
    <xf numFmtId="0" fontId="7" fillId="3" borderId="16"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18"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17" xfId="0" applyFont="1" applyFill="1" applyBorder="1" applyAlignment="1">
      <alignment vertical="center"/>
    </xf>
    <xf numFmtId="0" fontId="7" fillId="3" borderId="13" xfId="0" applyFont="1" applyFill="1" applyBorder="1" applyAlignment="1">
      <alignment vertical="center"/>
    </xf>
    <xf numFmtId="0" fontId="7" fillId="2" borderId="5" xfId="0" applyFont="1" applyFill="1" applyBorder="1" applyAlignment="1">
      <alignment vertical="center" wrapText="1"/>
    </xf>
    <xf numFmtId="0" fontId="7" fillId="2" borderId="1" xfId="0" applyFont="1" applyFill="1" applyBorder="1" applyAlignment="1">
      <alignment vertical="center" wrapText="1"/>
    </xf>
    <xf numFmtId="0" fontId="7" fillId="2" borderId="17" xfId="0" applyFont="1" applyFill="1" applyBorder="1" applyAlignment="1">
      <alignment vertical="center"/>
    </xf>
    <xf numFmtId="0" fontId="7" fillId="2" borderId="13" xfId="0" applyFont="1" applyFill="1" applyBorder="1" applyAlignment="1">
      <alignment vertical="center"/>
    </xf>
  </cellXfs>
  <cellStyles count="2">
    <cellStyle name="ハイパーリンク" xfId="1" builtinId="8"/>
    <cellStyle name="標準" xfId="0" builtinId="0"/>
  </cellStyles>
  <dxfs count="12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CC"/>
      <color rgb="FFFFCC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fukushima.UNICORN\Desktop\&#39640;&#23554;&#38291;&#25552;&#20379;&#31185;&#30446;(&#24460;&#26399;)\(31&#26494;&#27743;)&#20196;&#21644;&#65300;&#24180;&#24230;&#39640;&#23554;&#38291;&#25552;&#20379;&#31185;&#30446;&#25552;&#20986;&#27096;&#24335;%20-%20&#20877;&#25552;&#20986;&#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fukushima.UNICORN\Desktop\&#39640;&#23554;&#38291;&#25552;&#20379;&#31185;&#30446;(&#24460;&#26399;)\(45&#21271;&#20061;&#24030;)&#20196;&#21644;&#65300;&#24180;&#24230;&#39640;&#23554;&#38291;&#25552;&#20379;&#31185;&#30446;&#25552;&#20986;&#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授業 (2)"/>
      <sheetName val="授業 (1)"/>
      <sheetName val="記載例"/>
      <sheetName val="Webシラバス授業マスタ"/>
      <sheetName val="リスト"/>
    </sheetNames>
    <sheetDataSet>
      <sheetData sheetId="0"/>
      <sheetData sheetId="1"/>
      <sheetData sheetId="2"/>
      <sheetData sheetId="3">
        <row r="1">
          <cell r="E1"/>
          <cell r="F1"/>
          <cell r="G1"/>
          <cell r="H1"/>
          <cell r="I1"/>
          <cell r="J1"/>
          <cell r="K1"/>
          <cell r="L1"/>
          <cell r="M1"/>
          <cell r="N1"/>
          <cell r="O1"/>
          <cell r="P1"/>
          <cell r="Q1"/>
          <cell r="R1"/>
          <cell r="S1"/>
          <cell r="T1"/>
        </row>
        <row r="2">
          <cell r="E2" t="str">
            <v>科目名</v>
          </cell>
          <cell r="F2" t="str">
            <v>科目名(英語表記)</v>
          </cell>
          <cell r="G2" t="str">
            <v>コース名</v>
          </cell>
          <cell r="H2" t="str">
            <v>コース名(英語表記)</v>
          </cell>
          <cell r="I2" t="str">
            <v>開講学年</v>
          </cell>
          <cell r="J2" t="str">
            <v>開講期間</v>
          </cell>
          <cell r="K2" t="str">
            <v>一般/専門</v>
          </cell>
          <cell r="L2" t="str">
            <v>必修/選択</v>
          </cell>
          <cell r="M2" t="str">
            <v>授業形態</v>
          </cell>
          <cell r="N2" t="str">
            <v>総時間数</v>
          </cell>
          <cell r="O2" t="str">
            <v>単位数</v>
          </cell>
          <cell r="P2" t="str">
            <v>学修単位/履修単位</v>
          </cell>
          <cell r="Q2" t="str">
            <v>MCCレベル</v>
          </cell>
          <cell r="R2" t="str">
            <v>科目分野</v>
          </cell>
          <cell r="S2" t="str">
            <v>備考</v>
          </cell>
          <cell r="T2" t="str">
            <v>担当教員1</v>
          </cell>
        </row>
        <row r="3">
          <cell r="E3" t="str">
            <v>必須</v>
          </cell>
          <cell r="F3" t="str">
            <v>任意</v>
          </cell>
          <cell r="G3" t="str">
            <v>任意</v>
          </cell>
          <cell r="H3" t="str">
            <v>任意</v>
          </cell>
          <cell r="I3" t="str">
            <v>必須</v>
          </cell>
          <cell r="J3" t="str">
            <v>必須</v>
          </cell>
          <cell r="K3" t="str">
            <v>必須</v>
          </cell>
          <cell r="L3" t="str">
            <v>必須</v>
          </cell>
          <cell r="M3" t="str">
            <v>必須</v>
          </cell>
          <cell r="N3" t="str">
            <v>必須</v>
          </cell>
          <cell r="O3" t="str">
            <v>必須</v>
          </cell>
          <cell r="P3" t="str">
            <v>必須</v>
          </cell>
          <cell r="Q3" t="str">
            <v>必須</v>
          </cell>
          <cell r="R3" t="str">
            <v>必須</v>
          </cell>
          <cell r="S3" t="str">
            <v>任意</v>
          </cell>
          <cell r="T3" t="str">
            <v>必須</v>
          </cell>
        </row>
        <row r="4">
          <cell r="E4"/>
          <cell r="F4"/>
          <cell r="G4"/>
          <cell r="H4"/>
          <cell r="I4" t="str">
            <v>1～5,
専1,専2から選択</v>
          </cell>
          <cell r="J4" t="str">
            <v>「通年」「前期」「後期」「集中」「1st-Q」「2nd-Q」「3rd-Q」「4th-Q」から選択</v>
          </cell>
          <cell r="K4" t="str">
            <v>「一般」「専門」から選択</v>
          </cell>
          <cell r="L4" t="str">
            <v>自由入力
※「必修」「選択」を推奨</v>
          </cell>
          <cell r="M4" t="str">
            <v xml:space="preserve">自由入力
※「講義」「演習」「実験」「実習」「実技」を推奨
</v>
          </cell>
          <cell r="N4" t="str">
            <v>数値</v>
          </cell>
          <cell r="O4" t="str">
            <v>数値</v>
          </cell>
          <cell r="P4" t="str">
            <v>「学修単位」「履修単位」から選択</v>
          </cell>
          <cell r="Q4" t="str">
            <v>1～6の数値
１．知識・記憶レベル
２．理解レベル
３．適用レベル
４．分析レベル
５．評価レベル
６．創造レベル</v>
          </cell>
          <cell r="R4" t="str">
            <v>MCCの分野
Mat=数学
Msc=自然科学
Hss=人文社会科学
Ben=工学基礎
Mec=機械系分野
Mtr=材料系分野
Ele=電気・電子系分野
Inf=情報系分野
Cbo=化学・生物系分野
Civ=建設系分野
Arc=建築系分野
Nau=商船系（航海）
Mar=商船系（機関）
Econ=経済・ビジネス系分野
Vsk=汎用的技能
Bor=態度・指向性
Cab=創造的な学習経験と創造的思考力</v>
          </cell>
          <cell r="S4" t="str">
            <v>(科目一覧で科目の横に表示されます。)</v>
          </cell>
          <cell r="T4" t="str">
            <v>担当教員の「姓」+半角スペース+「名」。
※教員データの「姓」「名」と表記を一致させてください。</v>
          </cell>
        </row>
        <row r="5">
          <cell r="E5" t="str">
            <v>応用情報数学</v>
          </cell>
          <cell r="F5" t="str">
            <v/>
          </cell>
          <cell r="G5" t="str">
            <v/>
          </cell>
          <cell r="H5" t="str">
            <v/>
          </cell>
          <cell r="I5" t="str">
            <v>5</v>
          </cell>
          <cell r="J5" t="str">
            <v>後期</v>
          </cell>
          <cell r="K5" t="str">
            <v>専門</v>
          </cell>
          <cell r="L5" t="str">
            <v>選択</v>
          </cell>
          <cell r="M5" t="str">
            <v>授業</v>
          </cell>
          <cell r="N5">
            <v>30</v>
          </cell>
          <cell r="O5">
            <v>2</v>
          </cell>
          <cell r="P5" t="str">
            <v>学修単位</v>
          </cell>
          <cell r="Q5">
            <v>0</v>
          </cell>
          <cell r="R5" t="str">
            <v>Inf</v>
          </cell>
          <cell r="S5" t="str">
            <v/>
          </cell>
          <cell r="T5" t="str">
            <v>原 元司</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授業 (2)"/>
      <sheetName val="授業 (1)"/>
      <sheetName val="記載例"/>
      <sheetName val="Webシラバス授業マスタ"/>
      <sheetName val="リスト"/>
    </sheetNames>
    <sheetDataSet>
      <sheetData sheetId="0"/>
      <sheetData sheetId="1"/>
      <sheetData sheetId="2"/>
      <sheetData sheetId="3">
        <row r="1">
          <cell r="E1"/>
          <cell r="F1"/>
          <cell r="G1"/>
          <cell r="H1"/>
          <cell r="I1"/>
          <cell r="J1"/>
          <cell r="K1"/>
          <cell r="L1"/>
          <cell r="M1"/>
          <cell r="N1"/>
          <cell r="O1"/>
          <cell r="P1"/>
          <cell r="Q1"/>
          <cell r="R1"/>
          <cell r="S1"/>
          <cell r="T1"/>
        </row>
        <row r="2">
          <cell r="E2" t="str">
            <v>科目名</v>
          </cell>
          <cell r="F2" t="str">
            <v>科目名(英語表記)</v>
          </cell>
          <cell r="G2" t="str">
            <v>コース名</v>
          </cell>
          <cell r="H2" t="str">
            <v>コース名(英語表記)</v>
          </cell>
          <cell r="I2" t="str">
            <v>開講学年</v>
          </cell>
          <cell r="J2" t="str">
            <v>開講期間</v>
          </cell>
          <cell r="K2" t="str">
            <v>一般/専門</v>
          </cell>
          <cell r="L2" t="str">
            <v>必修/選択</v>
          </cell>
          <cell r="M2" t="str">
            <v>授業形態</v>
          </cell>
          <cell r="N2" t="str">
            <v>総時間数</v>
          </cell>
          <cell r="O2" t="str">
            <v>単位数</v>
          </cell>
          <cell r="P2" t="str">
            <v>学修単位/履修単位</v>
          </cell>
          <cell r="Q2" t="str">
            <v>MCCレベル</v>
          </cell>
          <cell r="R2" t="str">
            <v>科目分野</v>
          </cell>
          <cell r="S2" t="str">
            <v>備考</v>
          </cell>
          <cell r="T2" t="str">
            <v>担当教員1</v>
          </cell>
        </row>
        <row r="3">
          <cell r="E3" t="str">
            <v>必須</v>
          </cell>
          <cell r="F3" t="str">
            <v>任意</v>
          </cell>
          <cell r="G3" t="str">
            <v>任意</v>
          </cell>
          <cell r="H3" t="str">
            <v>任意</v>
          </cell>
          <cell r="I3" t="str">
            <v>必須</v>
          </cell>
          <cell r="J3" t="str">
            <v>必須</v>
          </cell>
          <cell r="K3" t="str">
            <v>必須</v>
          </cell>
          <cell r="L3" t="str">
            <v>必須</v>
          </cell>
          <cell r="M3" t="str">
            <v>必須</v>
          </cell>
          <cell r="N3" t="str">
            <v>必須</v>
          </cell>
          <cell r="O3" t="str">
            <v>必須</v>
          </cell>
          <cell r="P3" t="str">
            <v>必須</v>
          </cell>
          <cell r="Q3" t="str">
            <v>必須</v>
          </cell>
          <cell r="R3" t="str">
            <v>必須</v>
          </cell>
          <cell r="S3" t="str">
            <v>任意</v>
          </cell>
          <cell r="T3" t="str">
            <v>必須</v>
          </cell>
        </row>
        <row r="4">
          <cell r="E4"/>
          <cell r="F4"/>
          <cell r="G4"/>
          <cell r="H4"/>
          <cell r="I4" t="str">
            <v>1～5,
専1,専2から選択</v>
          </cell>
          <cell r="J4" t="str">
            <v>「通年」「前期」「後期」「集中」「1st-Q」「2nd-Q」「3rd-Q」「4th-Q」から選択</v>
          </cell>
          <cell r="K4" t="str">
            <v>「一般」「専門」から選択</v>
          </cell>
          <cell r="L4" t="str">
            <v>自由入力
※「必修」「選択」を推奨</v>
          </cell>
          <cell r="M4" t="str">
            <v xml:space="preserve">自由入力
※「講義」「演習」「実験」「実習」「実技」を推奨
</v>
          </cell>
          <cell r="N4" t="str">
            <v>数値</v>
          </cell>
          <cell r="O4" t="str">
            <v>数値</v>
          </cell>
          <cell r="P4" t="str">
            <v>「学修単位」「履修単位」から選択</v>
          </cell>
          <cell r="Q4" t="str">
            <v>1～6の数値
１．知識・記憶レベル
２．理解レベル
３．適用レベル
４．分析レベル
５．評価レベル
６．創造レベル</v>
          </cell>
          <cell r="R4" t="str">
            <v>MCCの分野
Mat=数学
Msc=自然科学
Hss=人文社会科学
Ben=工学基礎
Mec=機械系分野
Mtr=材料系分野
Ele=電気・電子系分野
Inf=情報系分野
Cbo=化学・生物系分野
Civ=建設系分野
Arc=建築系分野
Nau=商船系（航海）
Mar=商船系（機関）
Econ=経済・ビジネス系分野
Vsk=汎用的技能
Bor=態度・指向性
Cab=創造的な学習経験と創造的思考力</v>
          </cell>
          <cell r="S4" t="str">
            <v>(科目一覧で科目の横に表示されます。)</v>
          </cell>
          <cell r="T4" t="str">
            <v>担当教員の「姓」+半角スペース+「名」。
※教員データの「姓」「名」と表記を一致させてください。</v>
          </cell>
        </row>
        <row r="5">
          <cell r="E5" t="str">
            <v>プロジェクト演習</v>
          </cell>
          <cell r="F5" t="str">
            <v/>
          </cell>
          <cell r="G5" t="str">
            <v/>
          </cell>
          <cell r="H5" t="str">
            <v/>
          </cell>
          <cell r="I5" t="str">
            <v>4</v>
          </cell>
          <cell r="J5" t="str">
            <v>後期</v>
          </cell>
          <cell r="K5" t="str">
            <v>専門</v>
          </cell>
          <cell r="L5" t="str">
            <v>選択</v>
          </cell>
          <cell r="M5" t="str">
            <v/>
          </cell>
          <cell r="N5">
            <v>90</v>
          </cell>
          <cell r="O5">
            <v>3</v>
          </cell>
          <cell r="P5" t="str">
            <v>履修単位</v>
          </cell>
          <cell r="Q5">
            <v>0</v>
          </cell>
          <cell r="R5" t="str">
            <v/>
          </cell>
          <cell r="S5" t="str">
            <v/>
          </cell>
          <cell r="T5" t="str">
            <v>久池井 茂</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yllabus.kosen-k.go.jp/Pages/PublicSyllabus?school_id=30&amp;department_id=32&amp;subject_id=0036&amp;year=2021&amp;lang=ja&amp;preview=tru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syllabus.kosen-k.go.jp/Pages/PublicSyllabus?school_id=39&amp;department_id=34&amp;subject_code=221440&amp;year=2018&amp;lang=j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yllabus.kosen-k.go.jp/Pages/PublicSyllabus?school_id=39&amp;department_id=35&amp;subject_code=2135&amp;year=2019&amp;lang=j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syllabus.kosen-k.go.jp/Pages/PublicSyllabus?school_id=40&amp;department_id=16&amp;subject_code=140526&amp;year=2018&amp;lang=j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syllabus.kosen-k.go.jp/Pages/PublicSyllabus?school_id=41&amp;department_id=11&amp;subject_code=5A24&amp;year=2018&amp;lang=ja"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syllabus.kosen-k.go.jp/Pages/PublicSyllabus?school_id=42&amp;department_id=13&amp;subject_code=I4003&amp;year=2019&amp;lang=ja"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sakai@kurume-nct.ac.jp" TargetMode="External"/><Relationship Id="rId1" Type="http://schemas.openxmlformats.org/officeDocument/2006/relationships/hyperlink" Target="https://syllabus.kosen-k.go.jp/Pages/PublicSyllabus?school_id=43&amp;department_id=01&amp;subject_code=4AR09&amp;year=2019&amp;lang=ja"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stak@ariake-nct.ac.jp" TargetMode="External"/><Relationship Id="rId1" Type="http://schemas.openxmlformats.org/officeDocument/2006/relationships/hyperlink" Target="https://syllabus.kosen-k.go.jp/Pages/PublicSyllabus?school_id=44&amp;department_id=32&amp;subject_code=5E014&amp;year=2018&amp;lang=ja"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g-kyomu@kct.ac.jp" TargetMode="External"/><Relationship Id="rId1" Type="http://schemas.openxmlformats.org/officeDocument/2006/relationships/hyperlink" Target="https://syllabus.kosen-k.go.jp/Pages/PublicSyllabus?school_id=45&amp;department_id=32&amp;subject_id=0139&amp;year=2019&amp;lang=ja"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yllabus.kosen-k.go.jp/Pages/PublicSyllabus?school_id=47&amp;department_id=11&amp;subject_id=0059&amp;year=2019&amp;lang=ja" TargetMode="External"/><Relationship Id="rId1" Type="http://schemas.openxmlformats.org/officeDocument/2006/relationships/hyperlink" Target="mailto:g-gakumu@kumamoto-nct.ac.jp"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syllabus.kosen-k.go.jp/Pages/PublicSyllabus?school_id=49&amp;department_id=14&amp;subject_id=0076&amp;year=2019&amp;lang=ja" TargetMode="External"/><Relationship Id="rId1" Type="http://schemas.openxmlformats.org/officeDocument/2006/relationships/hyperlink" Target="mailto:kyoumu@jim.miyakonojo-nct.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youmu@matsue-ct.jp" TargetMode="External"/><Relationship Id="rId1" Type="http://schemas.openxmlformats.org/officeDocument/2006/relationships/hyperlink" Target="https://syllabus.kosen-k.go.jp/Pages/PublicSyllabus?school_id=31&amp;department_id=16&amp;subject_id=0050&amp;year=2018&amp;lang=ja"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mailto:kyomu@kagoshima-ct.ac.jp" TargetMode="External"/><Relationship Id="rId1" Type="http://schemas.openxmlformats.org/officeDocument/2006/relationships/hyperlink" Target="https://syllabus.kosen-k.go.jp/Pages/PublicSyllabus?school_id=50&amp;department_id=12&amp;subject_id=0024&amp;year=2022&amp;lang=ja"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syllabus.kosen-k.go.jp/Pages/PublicSyllabus?school_id=51&amp;department_id=13&amp;subject_code=1301&amp;year=2022&amp;lang=j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yllabus.kosen-k.go.jp/Pages/PublicSyllabus?school_id=32&amp;department_id=11&amp;subject_id=0113&amp;year=2019&amp;lang=ja"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kyoumu@kure-nct.ac.jp" TargetMode="External"/><Relationship Id="rId1" Type="http://schemas.openxmlformats.org/officeDocument/2006/relationships/hyperlink" Target="https://syllabus.kosen-k.go.jp/Pages/PublicSyllabus?school_id=34&amp;department_id=12&amp;subject_id=0191&amp;year=2019&amp;lang=ja"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kyoumu@kure-nct.ac.jp" TargetMode="External"/><Relationship Id="rId1" Type="http://schemas.openxmlformats.org/officeDocument/2006/relationships/hyperlink" Target="https://syllabus.kosen-k.go.jp/Pages/PublicSyllabus?school_id=34&amp;department_id=13&amp;subject_id=0204&amp;year=2019&amp;lang=ja"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kyoumu@kure-nct.ac.jp" TargetMode="External"/><Relationship Id="rId1" Type="http://schemas.openxmlformats.org/officeDocument/2006/relationships/hyperlink" Target="https://syllabus.kosen-k.go.jp/Pages/PublicSyllabus?school_id=34&amp;department_id=15&amp;subject_id=0055&amp;year=2021&amp;lang=j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syllabus.kosen-k.go.jp/Pages/PublicSyllabus?school_id=36&amp;subject_id=0073&amp;department_id=15&amp;year=2020&amp;lang=j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syllabus.kosen-k.go.jp/Pages/PublicSyllabus?school_id=36&amp;department_id=11&amp;subject_code=11010&amp;year=2022&amp;lang=ja"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syllabus.kosen-k.go.jp/Pages/PublicSyllabus?school_id=38&amp;subject_id=0038&amp;department_id=01&amp;year=2018&amp;lang=ja" TargetMode="External"/><Relationship Id="rId1" Type="http://schemas.openxmlformats.org/officeDocument/2006/relationships/hyperlink" Target="mailto:y_yamada@anan-nct.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20F19-0660-45F4-856D-38E284619690}">
  <sheetPr codeName="Sheet1">
    <pageSetUpPr fitToPage="1"/>
  </sheetPr>
  <dimension ref="A1:C43"/>
  <sheetViews>
    <sheetView view="pageBreakPreview" zoomScale="115" zoomScaleNormal="115" zoomScaleSheetLayoutView="115" workbookViewId="0">
      <selection activeCell="C18" sqref="C18"/>
    </sheetView>
  </sheetViews>
  <sheetFormatPr defaultColWidth="8.875" defaultRowHeight="18.75" customHeight="1" x14ac:dyDescent="0.4"/>
  <cols>
    <col min="1" max="1" width="13.125" customWidth="1"/>
    <col min="2" max="2" width="24" customWidth="1"/>
    <col min="3" max="3" width="59.375" customWidth="1"/>
  </cols>
  <sheetData>
    <row r="1" spans="1:3" ht="19.5" thickBot="1" x14ac:dyDescent="0.45">
      <c r="A1" s="2"/>
      <c r="B1" s="2"/>
      <c r="C1" s="5"/>
    </row>
    <row r="2" spans="1:3" x14ac:dyDescent="0.4">
      <c r="A2" s="128" t="s">
        <v>90</v>
      </c>
      <c r="B2" s="129"/>
      <c r="C2" s="18" t="s">
        <v>91</v>
      </c>
    </row>
    <row r="3" spans="1:3" x14ac:dyDescent="0.4">
      <c r="A3" s="150" t="s">
        <v>2</v>
      </c>
      <c r="B3" s="151"/>
      <c r="C3" s="37" t="s">
        <v>69</v>
      </c>
    </row>
    <row r="4" spans="1:3" x14ac:dyDescent="0.4">
      <c r="A4" s="145" t="s">
        <v>3</v>
      </c>
      <c r="B4" s="146"/>
      <c r="C4" s="19" t="s">
        <v>68</v>
      </c>
    </row>
    <row r="5" spans="1:3" x14ac:dyDescent="0.4">
      <c r="A5" s="145" t="s">
        <v>4</v>
      </c>
      <c r="B5" s="146"/>
      <c r="C5" s="19">
        <v>1</v>
      </c>
    </row>
    <row r="6" spans="1:3" x14ac:dyDescent="0.4">
      <c r="A6" s="145" t="s">
        <v>26</v>
      </c>
      <c r="B6" s="146"/>
      <c r="C6" s="13" t="s">
        <v>10</v>
      </c>
    </row>
    <row r="7" spans="1:3" x14ac:dyDescent="0.4">
      <c r="A7" s="25" t="s">
        <v>27</v>
      </c>
      <c r="B7" s="26"/>
      <c r="C7" s="13" t="s">
        <v>15</v>
      </c>
    </row>
    <row r="8" spans="1:3" x14ac:dyDescent="0.4">
      <c r="A8" s="25" t="s">
        <v>41</v>
      </c>
      <c r="B8" s="26"/>
      <c r="C8" s="13" t="s">
        <v>462</v>
      </c>
    </row>
    <row r="9" spans="1:3" x14ac:dyDescent="0.4">
      <c r="A9" s="25" t="s">
        <v>39</v>
      </c>
      <c r="B9" s="26"/>
      <c r="C9" s="13" t="s">
        <v>450</v>
      </c>
    </row>
    <row r="10" spans="1:3" x14ac:dyDescent="0.4">
      <c r="A10" s="25" t="s">
        <v>64</v>
      </c>
      <c r="B10" s="26"/>
      <c r="C10" s="10" t="s">
        <v>70</v>
      </c>
    </row>
    <row r="11" spans="1:3" x14ac:dyDescent="0.4">
      <c r="A11" s="25" t="s">
        <v>63</v>
      </c>
      <c r="B11" s="26"/>
      <c r="C11" s="19" t="s">
        <v>65</v>
      </c>
    </row>
    <row r="12" spans="1:3" x14ac:dyDescent="0.4">
      <c r="A12" s="145" t="s">
        <v>6</v>
      </c>
      <c r="B12" s="146"/>
      <c r="C12" s="13" t="s">
        <v>66</v>
      </c>
    </row>
    <row r="13" spans="1:3" x14ac:dyDescent="0.4">
      <c r="A13" s="9" t="s">
        <v>38</v>
      </c>
      <c r="B13" s="26"/>
      <c r="C13" s="19">
        <v>30</v>
      </c>
    </row>
    <row r="14" spans="1:3" x14ac:dyDescent="0.4">
      <c r="A14" s="27" t="s">
        <v>32</v>
      </c>
      <c r="B14" s="28"/>
      <c r="C14" s="10" t="s">
        <v>33</v>
      </c>
    </row>
    <row r="15" spans="1:3" x14ac:dyDescent="0.4">
      <c r="A15" s="142" t="s">
        <v>18</v>
      </c>
      <c r="B15" s="26" t="s">
        <v>17</v>
      </c>
      <c r="C15" s="14" t="s">
        <v>67</v>
      </c>
    </row>
    <row r="16" spans="1:3" x14ac:dyDescent="0.4">
      <c r="A16" s="143"/>
      <c r="B16" s="26" t="s">
        <v>20</v>
      </c>
      <c r="C16" s="10" t="s">
        <v>28</v>
      </c>
    </row>
    <row r="17" spans="1:3" x14ac:dyDescent="0.4">
      <c r="A17" s="143"/>
      <c r="B17" s="26" t="s">
        <v>21</v>
      </c>
      <c r="C17" s="10" t="s">
        <v>71</v>
      </c>
    </row>
    <row r="18" spans="1:3" x14ac:dyDescent="0.4">
      <c r="A18" s="144"/>
      <c r="B18" s="26" t="s">
        <v>19</v>
      </c>
      <c r="C18" s="10" t="s">
        <v>72</v>
      </c>
    </row>
    <row r="19" spans="1:3" ht="55.5" customHeight="1" x14ac:dyDescent="0.4">
      <c r="A19" s="145" t="s">
        <v>5</v>
      </c>
      <c r="B19" s="146"/>
      <c r="C19" s="10" t="s">
        <v>77</v>
      </c>
    </row>
    <row r="20" spans="1:3" x14ac:dyDescent="0.4">
      <c r="A20" s="147" t="s">
        <v>7</v>
      </c>
      <c r="B20" s="23" t="s">
        <v>58</v>
      </c>
      <c r="C20" s="6" t="s">
        <v>34</v>
      </c>
    </row>
    <row r="21" spans="1:3" x14ac:dyDescent="0.4">
      <c r="A21" s="148"/>
      <c r="B21" s="23" t="s">
        <v>56</v>
      </c>
      <c r="C21" s="10" t="s">
        <v>59</v>
      </c>
    </row>
    <row r="22" spans="1:3" ht="37.5" x14ac:dyDescent="0.4">
      <c r="A22" s="149"/>
      <c r="B22" s="23" t="s">
        <v>57</v>
      </c>
      <c r="C22" s="10" t="s">
        <v>76</v>
      </c>
    </row>
    <row r="23" spans="1:3" ht="56.25" customHeight="1" x14ac:dyDescent="0.4">
      <c r="A23" s="130" t="s">
        <v>22</v>
      </c>
      <c r="B23" s="131"/>
      <c r="C23" s="15" t="s">
        <v>75</v>
      </c>
    </row>
    <row r="24" spans="1:3" x14ac:dyDescent="0.4">
      <c r="A24" s="145" t="s">
        <v>35</v>
      </c>
      <c r="B24" s="146"/>
      <c r="C24" s="10" t="s">
        <v>34</v>
      </c>
    </row>
    <row r="25" spans="1:3" x14ac:dyDescent="0.4">
      <c r="A25" s="25" t="s">
        <v>36</v>
      </c>
      <c r="B25" s="26"/>
      <c r="C25" s="10" t="s">
        <v>37</v>
      </c>
    </row>
    <row r="26" spans="1:3" ht="37.5" customHeight="1" x14ac:dyDescent="0.4">
      <c r="A26" s="130" t="s">
        <v>48</v>
      </c>
      <c r="B26" s="131"/>
      <c r="C26" s="10" t="s">
        <v>74</v>
      </c>
    </row>
    <row r="27" spans="1:3" ht="56.25" x14ac:dyDescent="0.4">
      <c r="A27" s="130" t="s">
        <v>24</v>
      </c>
      <c r="B27" s="131"/>
      <c r="C27" s="22" t="s">
        <v>73</v>
      </c>
    </row>
    <row r="28" spans="1:3" ht="37.5" x14ac:dyDescent="0.4">
      <c r="A28" s="132" t="s">
        <v>45</v>
      </c>
      <c r="B28" s="133"/>
      <c r="C28" s="10" t="s">
        <v>89</v>
      </c>
    </row>
    <row r="29" spans="1:3" ht="18.75" customHeight="1" x14ac:dyDescent="0.4">
      <c r="A29" s="134" t="s">
        <v>50</v>
      </c>
      <c r="B29" s="12" t="s">
        <v>42</v>
      </c>
      <c r="C29" s="10" t="s">
        <v>79</v>
      </c>
    </row>
    <row r="30" spans="1:3" x14ac:dyDescent="0.4">
      <c r="A30" s="135"/>
      <c r="B30" s="12" t="s">
        <v>43</v>
      </c>
      <c r="C30" s="10" t="s">
        <v>78</v>
      </c>
    </row>
    <row r="31" spans="1:3" ht="19.5" thickBot="1" x14ac:dyDescent="0.45">
      <c r="A31" s="136" t="s">
        <v>11</v>
      </c>
      <c r="B31" s="137"/>
      <c r="C31" s="11"/>
    </row>
    <row r="32" spans="1:3" x14ac:dyDescent="0.4">
      <c r="A32" s="138" t="s">
        <v>30</v>
      </c>
      <c r="B32" s="139"/>
      <c r="C32" s="16" t="s">
        <v>81</v>
      </c>
    </row>
    <row r="33" spans="1:3" ht="37.5" x14ac:dyDescent="0.4">
      <c r="A33" s="7" t="s">
        <v>31</v>
      </c>
      <c r="B33" s="8"/>
      <c r="C33" s="17" t="s">
        <v>52</v>
      </c>
    </row>
    <row r="34" spans="1:3" ht="37.5" x14ac:dyDescent="0.4">
      <c r="A34" s="7" t="s">
        <v>46</v>
      </c>
      <c r="B34" s="8"/>
      <c r="C34" s="10" t="s">
        <v>80</v>
      </c>
    </row>
    <row r="35" spans="1:3" ht="19.5" thickBot="1" x14ac:dyDescent="0.45">
      <c r="A35" s="140" t="s">
        <v>54</v>
      </c>
      <c r="B35" s="141"/>
      <c r="C35" s="21"/>
    </row>
    <row r="36" spans="1:3" x14ac:dyDescent="0.4">
      <c r="A36" s="122" t="s">
        <v>25</v>
      </c>
      <c r="B36" s="3" t="s">
        <v>8</v>
      </c>
      <c r="C36" s="18" t="s">
        <v>82</v>
      </c>
    </row>
    <row r="37" spans="1:3" x14ac:dyDescent="0.4">
      <c r="A37" s="123"/>
      <c r="B37" s="4" t="s">
        <v>0</v>
      </c>
      <c r="C37" s="10" t="s">
        <v>83</v>
      </c>
    </row>
    <row r="38" spans="1:3" x14ac:dyDescent="0.4">
      <c r="A38" s="123"/>
      <c r="B38" s="4" t="s">
        <v>1</v>
      </c>
      <c r="C38" s="10" t="s">
        <v>84</v>
      </c>
    </row>
    <row r="39" spans="1:3" x14ac:dyDescent="0.4">
      <c r="A39" s="124" t="s">
        <v>23</v>
      </c>
      <c r="B39" s="125"/>
      <c r="C39" s="10" t="s">
        <v>86</v>
      </c>
    </row>
    <row r="40" spans="1:3" x14ac:dyDescent="0.4">
      <c r="A40" s="29" t="s">
        <v>62</v>
      </c>
      <c r="B40" s="30"/>
      <c r="C40" s="20" t="s">
        <v>85</v>
      </c>
    </row>
    <row r="41" spans="1:3" x14ac:dyDescent="0.4">
      <c r="A41" s="29" t="s">
        <v>44</v>
      </c>
      <c r="B41" s="30"/>
      <c r="C41" s="24" t="s">
        <v>87</v>
      </c>
    </row>
    <row r="42" spans="1:3" x14ac:dyDescent="0.4">
      <c r="A42" s="124" t="s">
        <v>12</v>
      </c>
      <c r="B42" s="125"/>
      <c r="C42" s="20" t="s">
        <v>88</v>
      </c>
    </row>
    <row r="43" spans="1:3" ht="19.5" thickBot="1" x14ac:dyDescent="0.45">
      <c r="A43" s="126" t="s">
        <v>9</v>
      </c>
      <c r="B43" s="127"/>
      <c r="C43" s="11"/>
    </row>
  </sheetData>
  <mergeCells count="22">
    <mergeCell ref="A26:B26"/>
    <mergeCell ref="A3:B3"/>
    <mergeCell ref="A4:B4"/>
    <mergeCell ref="A5:B5"/>
    <mergeCell ref="A6:B6"/>
    <mergeCell ref="A12:B12"/>
    <mergeCell ref="A36:A38"/>
    <mergeCell ref="A39:B39"/>
    <mergeCell ref="A42:B42"/>
    <mergeCell ref="A43:B43"/>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12">
    <cfRule type="cellIs" dxfId="122" priority="6" stopIfTrue="1" operator="equal">
      <formula>""</formula>
    </cfRule>
  </conditionalFormatting>
  <conditionalFormatting sqref="C15">
    <cfRule type="cellIs" dxfId="121" priority="5" stopIfTrue="1" operator="equal">
      <formula>""</formula>
    </cfRule>
  </conditionalFormatting>
  <conditionalFormatting sqref="C6">
    <cfRule type="cellIs" dxfId="120" priority="4" stopIfTrue="1" operator="equal">
      <formula>""</formula>
    </cfRule>
  </conditionalFormatting>
  <conditionalFormatting sqref="C7">
    <cfRule type="cellIs" dxfId="119" priority="3" stopIfTrue="1" operator="equal">
      <formula>""</formula>
    </cfRule>
  </conditionalFormatting>
  <conditionalFormatting sqref="C9">
    <cfRule type="cellIs" dxfId="118" priority="2" stopIfTrue="1" operator="equal">
      <formula>""</formula>
    </cfRule>
  </conditionalFormatting>
  <conditionalFormatting sqref="C8">
    <cfRule type="cellIs" dxfId="117" priority="1" stopIfTrue="1" operator="equal">
      <formula>""</formula>
    </cfRule>
  </conditionalFormatting>
  <dataValidations count="21">
    <dataValidation type="list" allowBlank="1" showInputMessage="1" sqref="C30" xr:uid="{39294241-CE3C-4E03-91F7-2AEBDA12CA3E}">
      <formula1>"なし,試験監督（90分×2回）,試験監督（60分×2回）,試験監督（90分×1回）,試験監督（60分×1回）"</formula1>
    </dataValidation>
    <dataValidation type="list" allowBlank="1" showInputMessage="1" sqref="C29" xr:uid="{605E447F-DEAC-490E-AFBB-72C6A8F58DD5}">
      <formula1>"なし"</formula1>
    </dataValidation>
    <dataValidation type="list" allowBlank="1" showInputMessage="1" sqref="C40" xr:uid="{03202F42-006D-4E68-AB92-0A65824F2523}">
      <formula1>"抽選"</formula1>
    </dataValidation>
    <dataValidation type="list" allowBlank="1" showInputMessage="1" sqref="C22" xr:uid="{3D6414B2-DC08-4156-9C87-0B3E319AC4AB}">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21" xr:uid="{0A24D0DF-FD0B-4998-A5D3-B2DBE549BC7F}">
      <formula1>"秀、優、良、可、不可の5段階評価及び素点（100点満点）,S、A、B、C、Dの5段階評価及び素点（100点満点）,合否のみ"</formula1>
    </dataValidation>
    <dataValidation type="list" allowBlank="1" showInputMessage="1" sqref="C42" xr:uid="{60A52E91-EBA0-45F6-8F60-B0F1F203EB03}">
      <formula1>"履修取消は受け付けない"</formula1>
    </dataValidation>
    <dataValidation type="list" allowBlank="1" showInputMessage="1" sqref="C26" xr:uid="{5FDA556A-FE5C-4E5A-92AB-02571F8C14E7}">
      <formula1>"他高専から,自高専学生を含め"</formula1>
    </dataValidation>
    <dataValidation type="list" allowBlank="1" showInputMessage="1" showErrorMessage="1" sqref="C33" xr:uid="{9DA378D5-D792-49F0-A5C3-D6B042494782}">
      <formula1>"授業時数・自学自修時間の1/3以上欠席等があった場合は未履修とし0点で評価する。,授業時数・自学自修時間の1/3以上欠席等があった場合は未履修とし評価の対象としない。"</formula1>
    </dataValidation>
    <dataValidation type="list" showInputMessage="1" showErrorMessage="1" errorTitle="値が間違っています。" error="1～6の数値で入力してください。" promptTitle="MCCレベル" prompt="1～6の数値" sqref="C8" xr:uid="{D23C7346-9F63-44B4-9695-44E663AB8317}">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8EF711E4-A52D-4ADD-9E98-5D894898009E}">
      <formula1>"Mat,Msc,Hss,Ben,Mec,Mtr,Ele,Inf,Cbo,Civ,Arc,Nau,Mar,Econ,Vsk,Bor,Cab"</formula1>
    </dataValidation>
    <dataValidation type="list" errorStyle="information" allowBlank="1" showInputMessage="1" showErrorMessage="1" sqref="C10" xr:uid="{F2831A3B-E2D7-4E07-9B32-68E787BB1D93}">
      <formula1>"全て,機械系,材料系,電気・電子系,情報系,化学・生物系,建設系,建築系,商船系"</formula1>
    </dataValidation>
    <dataValidation type="list" allowBlank="1" showInputMessage="1" sqref="C25" xr:uid="{FE3FB784-FC61-4CCF-B75F-0B3EE1B78948}">
      <formula1>"各自で調達,購入を要しない"</formula1>
    </dataValidation>
    <dataValidation type="list" allowBlank="1" showInputMessage="1" sqref="C24 C20" xr:uid="{9A453EDF-76E4-4565-A5FD-DBB06C03437A}">
      <formula1>"Webシラバスに記載"</formula1>
    </dataValidation>
    <dataValidation type="list" allowBlank="1" showInputMessage="1" showErrorMessage="1" sqref="C14" xr:uid="{B1CC8B19-649D-4C25-8571-C9C7ADF066B3}">
      <formula1>"○,×"</formula1>
    </dataValidation>
    <dataValidation type="list" errorStyle="information" allowBlank="1" showInputMessage="1" showErrorMessage="1" sqref="C11" xr:uid="{10E0635C-CC36-46E5-975E-475ED1FDA509}">
      <formula1>"全て,1,2,3,4,5"</formula1>
    </dataValidation>
    <dataValidation type="list" errorStyle="information" allowBlank="1" showInputMessage="1" showErrorMessage="1" sqref="C17" xr:uid="{11AD9CB7-8956-44E3-B67B-15F8007E6FAA}">
      <formula1>"Blackboard・Microsoft365,Blackboard,Microsoft365"</formula1>
    </dataValidation>
    <dataValidation type="list" showInputMessage="1" showErrorMessage="1" errorTitle="値が間違っています。" error="「一般」「専門」から選択してください。" promptTitle="一般/専門" prompt="「一般」「専門」から選択" sqref="C7" xr:uid="{1BDCF906-12C1-46AA-BE03-BE95944A2CF4}">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xr:uid="{DEA63EA9-43A9-4A56-BDA3-272461F7BFAB}">
      <formula1>"学修単位,履修単位"</formula1>
    </dataValidation>
    <dataValidation type="list" errorStyle="warning" allowBlank="1" showInputMessage="1" showErrorMessage="1" sqref="C15" xr:uid="{72C9CDDD-15AA-40A3-9434-36747D7BBC34}">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5A416269-D3AA-4636-B3DE-B49C749EE72B}">
      <formula1>"通年,前期,後期,集中,1st-Q,2nd-Q,3rd-Q,4th-Q"</formula1>
    </dataValidation>
    <dataValidation type="list" errorStyle="warning" allowBlank="1" showInputMessage="1" showErrorMessage="1" sqref="C16" xr:uid="{4736C296-5B47-41E8-A9BD-3D3399673256}">
      <formula1>"オンデマンド配信,ライブ配信,オンデマンド･ライブ配信,対面"</formula1>
    </dataValidation>
  </dataValidations>
  <hyperlinks>
    <hyperlink ref="C27" r:id="rId1" xr:uid="{EEB15422-517C-4E70-B08C-A816F5A06506}"/>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0DD99-C11F-4C88-BD09-D760BC52B08E}">
  <sheetPr codeName="Sheet10"/>
  <dimension ref="A1:C43"/>
  <sheetViews>
    <sheetView view="pageBreakPreview" zoomScale="115" zoomScaleNormal="115" zoomScaleSheetLayoutView="115" zoomScalePageLayoutView="115" workbookViewId="0">
      <selection activeCell="C28" sqref="C28"/>
    </sheetView>
  </sheetViews>
  <sheetFormatPr defaultColWidth="8.875" defaultRowHeight="18.75" customHeight="1" x14ac:dyDescent="0.4"/>
  <cols>
    <col min="1" max="1" width="13.125" customWidth="1"/>
    <col min="2" max="2" width="24" customWidth="1"/>
    <col min="3" max="3" width="59.375" customWidth="1"/>
  </cols>
  <sheetData>
    <row r="1" spans="1:3" ht="19.5" thickBot="1" x14ac:dyDescent="0.45">
      <c r="A1" s="2"/>
      <c r="B1" s="2"/>
      <c r="C1" s="5"/>
    </row>
    <row r="2" spans="1:3" x14ac:dyDescent="0.4">
      <c r="A2" s="128" t="s">
        <v>90</v>
      </c>
      <c r="B2" s="129"/>
      <c r="C2" s="18" t="s">
        <v>227</v>
      </c>
    </row>
    <row r="3" spans="1:3" x14ac:dyDescent="0.4">
      <c r="A3" s="150" t="s">
        <v>2</v>
      </c>
      <c r="B3" s="151"/>
      <c r="C3" s="37" t="s">
        <v>228</v>
      </c>
    </row>
    <row r="4" spans="1:3" x14ac:dyDescent="0.4">
      <c r="A4" s="145" t="s">
        <v>3</v>
      </c>
      <c r="B4" s="146"/>
      <c r="C4" s="19" t="s">
        <v>229</v>
      </c>
    </row>
    <row r="5" spans="1:3" x14ac:dyDescent="0.4">
      <c r="A5" s="145" t="s">
        <v>4</v>
      </c>
      <c r="B5" s="146"/>
      <c r="C5" s="19">
        <v>2</v>
      </c>
    </row>
    <row r="6" spans="1:3" x14ac:dyDescent="0.4">
      <c r="A6" s="145" t="s">
        <v>26</v>
      </c>
      <c r="B6" s="146"/>
      <c r="C6" s="13" t="s">
        <v>116</v>
      </c>
    </row>
    <row r="7" spans="1:3" x14ac:dyDescent="0.4">
      <c r="A7" s="35" t="s">
        <v>27</v>
      </c>
      <c r="B7" s="36"/>
      <c r="C7" s="13" t="s">
        <v>15</v>
      </c>
    </row>
    <row r="8" spans="1:3" x14ac:dyDescent="0.4">
      <c r="A8" s="35" t="s">
        <v>41</v>
      </c>
      <c r="B8" s="36"/>
      <c r="C8" s="13" t="s">
        <v>464</v>
      </c>
    </row>
    <row r="9" spans="1:3" x14ac:dyDescent="0.4">
      <c r="A9" s="35" t="s">
        <v>39</v>
      </c>
      <c r="B9" s="36"/>
      <c r="C9" s="13" t="s">
        <v>458</v>
      </c>
    </row>
    <row r="10" spans="1:3" x14ac:dyDescent="0.4">
      <c r="A10" s="35" t="s">
        <v>64</v>
      </c>
      <c r="B10" s="36"/>
      <c r="C10" s="10" t="s">
        <v>230</v>
      </c>
    </row>
    <row r="11" spans="1:3" x14ac:dyDescent="0.4">
      <c r="A11" s="35" t="s">
        <v>63</v>
      </c>
      <c r="B11" s="36"/>
      <c r="C11" s="19" t="s">
        <v>231</v>
      </c>
    </row>
    <row r="12" spans="1:3" x14ac:dyDescent="0.4">
      <c r="A12" s="145" t="s">
        <v>6</v>
      </c>
      <c r="B12" s="146"/>
      <c r="C12" s="13" t="s">
        <v>66</v>
      </c>
    </row>
    <row r="13" spans="1:3" x14ac:dyDescent="0.4">
      <c r="A13" s="9" t="s">
        <v>38</v>
      </c>
      <c r="B13" s="36"/>
      <c r="C13" s="19">
        <v>30</v>
      </c>
    </row>
    <row r="14" spans="1:3" x14ac:dyDescent="0.4">
      <c r="A14" s="33" t="s">
        <v>32</v>
      </c>
      <c r="B14" s="34"/>
      <c r="C14" s="10" t="s">
        <v>33</v>
      </c>
    </row>
    <row r="15" spans="1:3" x14ac:dyDescent="0.4">
      <c r="A15" s="142" t="s">
        <v>18</v>
      </c>
      <c r="B15" s="36" t="s">
        <v>17</v>
      </c>
      <c r="C15" s="14" t="s">
        <v>67</v>
      </c>
    </row>
    <row r="16" spans="1:3" x14ac:dyDescent="0.4">
      <c r="A16" s="143"/>
      <c r="B16" s="36" t="s">
        <v>20</v>
      </c>
      <c r="C16" s="10" t="s">
        <v>28</v>
      </c>
    </row>
    <row r="17" spans="1:3" x14ac:dyDescent="0.4">
      <c r="A17" s="143"/>
      <c r="B17" s="36" t="s">
        <v>21</v>
      </c>
      <c r="C17" s="10" t="s">
        <v>71</v>
      </c>
    </row>
    <row r="18" spans="1:3" x14ac:dyDescent="0.4">
      <c r="A18" s="144"/>
      <c r="B18" s="36" t="s">
        <v>19</v>
      </c>
      <c r="C18" s="10" t="s">
        <v>232</v>
      </c>
    </row>
    <row r="19" spans="1:3" ht="55.5" customHeight="1" x14ac:dyDescent="0.4">
      <c r="A19" s="145" t="s">
        <v>5</v>
      </c>
      <c r="B19" s="146"/>
      <c r="C19" s="10" t="s">
        <v>233</v>
      </c>
    </row>
    <row r="20" spans="1:3" x14ac:dyDescent="0.4">
      <c r="A20" s="147" t="s">
        <v>7</v>
      </c>
      <c r="B20" s="23" t="s">
        <v>58</v>
      </c>
      <c r="C20" s="6" t="s">
        <v>34</v>
      </c>
    </row>
    <row r="21" spans="1:3" x14ac:dyDescent="0.4">
      <c r="A21" s="148"/>
      <c r="B21" s="23" t="s">
        <v>56</v>
      </c>
      <c r="C21" s="10" t="s">
        <v>121</v>
      </c>
    </row>
    <row r="22" spans="1:3" ht="37.5" x14ac:dyDescent="0.4">
      <c r="A22" s="149"/>
      <c r="B22" s="23" t="s">
        <v>57</v>
      </c>
      <c r="C22" s="10" t="s">
        <v>122</v>
      </c>
    </row>
    <row r="23" spans="1:3" ht="56.25" customHeight="1" x14ac:dyDescent="0.4">
      <c r="A23" s="130" t="s">
        <v>22</v>
      </c>
      <c r="B23" s="131"/>
      <c r="C23" s="15" t="s">
        <v>234</v>
      </c>
    </row>
    <row r="24" spans="1:3" x14ac:dyDescent="0.4">
      <c r="A24" s="145" t="s">
        <v>35</v>
      </c>
      <c r="B24" s="146"/>
      <c r="C24" s="10" t="s">
        <v>235</v>
      </c>
    </row>
    <row r="25" spans="1:3" x14ac:dyDescent="0.4">
      <c r="A25" s="35" t="s">
        <v>36</v>
      </c>
      <c r="B25" s="36"/>
      <c r="C25" s="10" t="s">
        <v>37</v>
      </c>
    </row>
    <row r="26" spans="1:3" ht="37.5" customHeight="1" x14ac:dyDescent="0.4">
      <c r="A26" s="130" t="s">
        <v>48</v>
      </c>
      <c r="B26" s="131"/>
      <c r="C26" s="10" t="s">
        <v>236</v>
      </c>
    </row>
    <row r="27" spans="1:3" ht="56.25" x14ac:dyDescent="0.4">
      <c r="A27" s="130" t="s">
        <v>24</v>
      </c>
      <c r="B27" s="131"/>
      <c r="C27" s="22" t="s">
        <v>237</v>
      </c>
    </row>
    <row r="28" spans="1:3" x14ac:dyDescent="0.4">
      <c r="A28" s="132" t="s">
        <v>45</v>
      </c>
      <c r="B28" s="133"/>
      <c r="C28" s="10" t="s">
        <v>238</v>
      </c>
    </row>
    <row r="29" spans="1:3" ht="18.75" customHeight="1" x14ac:dyDescent="0.4">
      <c r="A29" s="134" t="s">
        <v>50</v>
      </c>
      <c r="B29" s="12" t="s">
        <v>42</v>
      </c>
      <c r="C29" s="10" t="s">
        <v>79</v>
      </c>
    </row>
    <row r="30" spans="1:3" x14ac:dyDescent="0.4">
      <c r="A30" s="135"/>
      <c r="B30" s="12" t="s">
        <v>43</v>
      </c>
      <c r="C30" s="10" t="s">
        <v>189</v>
      </c>
    </row>
    <row r="31" spans="1:3" ht="19.5" thickBot="1" x14ac:dyDescent="0.45">
      <c r="A31" s="136" t="s">
        <v>11</v>
      </c>
      <c r="B31" s="137"/>
      <c r="C31" s="11" t="s">
        <v>217</v>
      </c>
    </row>
    <row r="32" spans="1:3" ht="37.5" x14ac:dyDescent="0.4">
      <c r="A32" s="138" t="s">
        <v>30</v>
      </c>
      <c r="B32" s="139"/>
      <c r="C32" s="16" t="s">
        <v>239</v>
      </c>
    </row>
    <row r="33" spans="1:3" ht="37.5" x14ac:dyDescent="0.4">
      <c r="A33" s="7" t="s">
        <v>31</v>
      </c>
      <c r="B33" s="8"/>
      <c r="C33" s="17" t="s">
        <v>52</v>
      </c>
    </row>
    <row r="34" spans="1:3" ht="37.5" x14ac:dyDescent="0.4">
      <c r="A34" s="7" t="s">
        <v>46</v>
      </c>
      <c r="B34" s="8"/>
      <c r="C34" s="10" t="s">
        <v>240</v>
      </c>
    </row>
    <row r="35" spans="1:3" ht="38.25" thickBot="1" x14ac:dyDescent="0.45">
      <c r="A35" s="140" t="s">
        <v>54</v>
      </c>
      <c r="B35" s="141"/>
      <c r="C35" s="21" t="s">
        <v>241</v>
      </c>
    </row>
    <row r="36" spans="1:3" x14ac:dyDescent="0.4">
      <c r="A36" s="122" t="s">
        <v>25</v>
      </c>
      <c r="B36" s="3" t="s">
        <v>8</v>
      </c>
      <c r="C36" s="18" t="s">
        <v>242</v>
      </c>
    </row>
    <row r="37" spans="1:3" x14ac:dyDescent="0.4">
      <c r="A37" s="123"/>
      <c r="B37" s="4" t="s">
        <v>0</v>
      </c>
      <c r="C37" s="10" t="s">
        <v>243</v>
      </c>
    </row>
    <row r="38" spans="1:3" x14ac:dyDescent="0.4">
      <c r="A38" s="123"/>
      <c r="B38" s="4" t="s">
        <v>1</v>
      </c>
      <c r="C38" s="10" t="s">
        <v>244</v>
      </c>
    </row>
    <row r="39" spans="1:3" x14ac:dyDescent="0.4">
      <c r="A39" s="124" t="s">
        <v>23</v>
      </c>
      <c r="B39" s="125"/>
      <c r="C39" s="10" t="s">
        <v>245</v>
      </c>
    </row>
    <row r="40" spans="1:3" x14ac:dyDescent="0.4">
      <c r="A40" s="31" t="s">
        <v>62</v>
      </c>
      <c r="B40" s="32"/>
      <c r="C40" s="20" t="s">
        <v>246</v>
      </c>
    </row>
    <row r="41" spans="1:3" x14ac:dyDescent="0.4">
      <c r="A41" s="31" t="s">
        <v>44</v>
      </c>
      <c r="B41" s="32"/>
      <c r="C41" s="20" t="s">
        <v>247</v>
      </c>
    </row>
    <row r="42" spans="1:3" x14ac:dyDescent="0.4">
      <c r="A42" s="124" t="s">
        <v>12</v>
      </c>
      <c r="B42" s="125"/>
      <c r="C42" s="20" t="s">
        <v>226</v>
      </c>
    </row>
    <row r="43" spans="1:3" ht="19.5" thickBot="1" x14ac:dyDescent="0.45">
      <c r="A43" s="126" t="s">
        <v>9</v>
      </c>
      <c r="B43" s="127"/>
      <c r="C43" s="11" t="s">
        <v>217</v>
      </c>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70" priority="6" stopIfTrue="1" operator="equal">
      <formula>""</formula>
    </cfRule>
  </conditionalFormatting>
  <conditionalFormatting sqref="C15">
    <cfRule type="cellIs" dxfId="69" priority="5" stopIfTrue="1" operator="equal">
      <formula>""</formula>
    </cfRule>
  </conditionalFormatting>
  <conditionalFormatting sqref="C6">
    <cfRule type="cellIs" dxfId="68" priority="4" stopIfTrue="1" operator="equal">
      <formula>""</formula>
    </cfRule>
  </conditionalFormatting>
  <conditionalFormatting sqref="C7">
    <cfRule type="cellIs" dxfId="67" priority="3" stopIfTrue="1" operator="equal">
      <formula>""</formula>
    </cfRule>
  </conditionalFormatting>
  <conditionalFormatting sqref="C9">
    <cfRule type="cellIs" dxfId="66" priority="2" stopIfTrue="1" operator="equal">
      <formula>""</formula>
    </cfRule>
  </conditionalFormatting>
  <conditionalFormatting sqref="C8">
    <cfRule type="cellIs" dxfId="65" priority="1" stopIfTrue="1" operator="equal">
      <formula>""</formula>
    </cfRule>
  </conditionalFormatting>
  <dataValidations count="21">
    <dataValidation type="list" errorStyle="warning" allowBlank="1" showInputMessage="1" showErrorMessage="1" sqref="C16" xr:uid="{A8BA5AE8-A004-4D8C-ACFF-C18CE7AFF7A3}">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F568F644-0E91-4AE9-859A-BBD889C06798}">
      <formula1>"通年,前期,後期,集中,1st-Q,2nd-Q,3rd-Q,4th-Q"</formula1>
    </dataValidation>
    <dataValidation type="list" errorStyle="warning" allowBlank="1" showInputMessage="1" showErrorMessage="1" sqref="C15" xr:uid="{6B73EBD4-188C-45DC-9CFA-A0E72C327467}">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0BEDB590-4DC7-457A-948F-E5CA2E873ED6}">
      <formula1>"学修単位,履修単位"</formula1>
    </dataValidation>
    <dataValidation type="list" showInputMessage="1" showErrorMessage="1" errorTitle="値が間違っています。" error="「一般」「専門」から選択してください。" promptTitle="一般/専門" prompt="「一般」「専門」から選択" sqref="C7" xr:uid="{5980168F-3C7D-4083-97CE-6AB9141210B3}">
      <formula1>"一般,専門"</formula1>
    </dataValidation>
    <dataValidation type="list" errorStyle="information" allowBlank="1" showInputMessage="1" showErrorMessage="1" sqref="C17" xr:uid="{3BEA2D62-02E2-4CB4-B4C4-2B294A7813EB}">
      <formula1>"Blackboard・Microsoft365,Blackboard,Microsoft365"</formula1>
    </dataValidation>
    <dataValidation type="list" errorStyle="information" allowBlank="1" showInputMessage="1" showErrorMessage="1" sqref="C11" xr:uid="{3F83CA0A-1A5A-4128-9B9E-2240801BAECD}">
      <formula1>"全て,1,2,3,4,5"</formula1>
    </dataValidation>
    <dataValidation type="list" allowBlank="1" showInputMessage="1" showErrorMessage="1" sqref="C14" xr:uid="{14C5BCEA-785F-4786-B70B-2FB99B4C8ADC}">
      <formula1>"○,×"</formula1>
    </dataValidation>
    <dataValidation type="list" allowBlank="1" showInputMessage="1" sqref="C24 C20" xr:uid="{51A7A988-3790-4B30-A403-AC64AF30B411}">
      <formula1>"Webシラバスに記載"</formula1>
    </dataValidation>
    <dataValidation type="list" allowBlank="1" showInputMessage="1" sqref="C25" xr:uid="{10A908E5-3391-4BEE-8440-E7E9EF566645}">
      <formula1>"各自で調達,購入を要しない"</formula1>
    </dataValidation>
    <dataValidation type="list" errorStyle="information" allowBlank="1" showInputMessage="1" showErrorMessage="1" sqref="C10" xr:uid="{3ACB3ECF-7171-4356-9891-5D0CE4D76A51}">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6F71825E-8B03-4E01-953A-BFAE0F4057F6}">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06175BA8-B98C-4CDC-BA21-9632E0CAE52F}">
      <formula1>"1,2,3,4,5,6"</formula1>
    </dataValidation>
    <dataValidation type="list" allowBlank="1" showInputMessage="1" showErrorMessage="1" sqref="C33" xr:uid="{73C3A2BD-E619-48CF-AAC1-C07771B45C07}">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AA3A22E8-5D83-495E-A67C-3AB59522112D}">
      <formula1>"他高専から,自高専学生を含め"</formula1>
    </dataValidation>
    <dataValidation type="list" allowBlank="1" showInputMessage="1" sqref="C42" xr:uid="{B239CABC-F856-41B6-ACF6-B8093DAB634A}">
      <formula1>"履修取消は受け付けない"</formula1>
    </dataValidation>
    <dataValidation type="list" allowBlank="1" showInputMessage="1" sqref="C21" xr:uid="{34BE23DF-8480-406A-A462-D1970366DEA0}">
      <formula1>"秀、優、良、可、不可の5段階評価及び素点（100点満点）,S、A、B、C、Dの5段階評価及び素点（100点満点）,合否のみ"</formula1>
    </dataValidation>
    <dataValidation type="list" allowBlank="1" showInputMessage="1" sqref="C22" xr:uid="{26A1FFD9-D264-4ACC-B899-C03328370B45}">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DC6064BE-D6AF-4AF9-A8B9-4EE07C45BDD0}">
      <formula1>"抽選"</formula1>
    </dataValidation>
    <dataValidation type="list" allowBlank="1" showInputMessage="1" sqref="C29" xr:uid="{5F403B26-5F3F-4943-B9D8-7E9AE2468B52}">
      <formula1>"なし"</formula1>
    </dataValidation>
    <dataValidation type="list" allowBlank="1" showInputMessage="1" sqref="C30" xr:uid="{0EBE963E-DDDE-458C-98A3-E84D352AD99E}">
      <formula1>"なし,試験監督（90分×2回）,試験監督（60分×2回）,試験監督（90分×1回）,試験監督（60分×1回）"</formula1>
    </dataValidation>
  </dataValidations>
  <hyperlinks>
    <hyperlink ref="C27" r:id="rId1" xr:uid="{D43F063A-9723-496C-8F4E-1D893B551FA8}"/>
  </hyperlinks>
  <pageMargins left="0.70866141732283472" right="0.70866141732283472" top="0.55118110236220474" bottom="0.55118110236220474" header="0.31496062992125984" footer="0.31496062992125984"/>
  <pageSetup paperSize="9" scale="83" orientation="portrait" r:id="rId2"/>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05B5A-31EA-4FAB-8357-C0B36F9E2520}">
  <sheetPr codeName="Sheet11"/>
  <dimension ref="A1:C43"/>
  <sheetViews>
    <sheetView view="pageBreakPreview" zoomScale="115" zoomScaleNormal="115" zoomScaleSheetLayoutView="115" workbookViewId="0">
      <selection activeCell="C14" sqref="C14"/>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128" t="s">
        <v>90</v>
      </c>
      <c r="B2" s="129"/>
      <c r="C2" s="18" t="s">
        <v>227</v>
      </c>
    </row>
    <row r="3" spans="1:3" x14ac:dyDescent="0.4">
      <c r="A3" s="150" t="s">
        <v>2</v>
      </c>
      <c r="B3" s="151"/>
      <c r="C3" s="37" t="s">
        <v>248</v>
      </c>
    </row>
    <row r="4" spans="1:3" x14ac:dyDescent="0.4">
      <c r="A4" s="145" t="s">
        <v>3</v>
      </c>
      <c r="B4" s="146"/>
      <c r="C4" s="19" t="s">
        <v>249</v>
      </c>
    </row>
    <row r="5" spans="1:3" x14ac:dyDescent="0.4">
      <c r="A5" s="145" t="s">
        <v>4</v>
      </c>
      <c r="B5" s="146"/>
      <c r="C5" s="19">
        <v>2</v>
      </c>
    </row>
    <row r="6" spans="1:3" x14ac:dyDescent="0.4">
      <c r="A6" s="145" t="s">
        <v>26</v>
      </c>
      <c r="B6" s="146"/>
      <c r="C6" s="13" t="s">
        <v>116</v>
      </c>
    </row>
    <row r="7" spans="1:3" x14ac:dyDescent="0.4">
      <c r="A7" s="35" t="s">
        <v>27</v>
      </c>
      <c r="B7" s="36"/>
      <c r="C7" s="13" t="s">
        <v>15</v>
      </c>
    </row>
    <row r="8" spans="1:3" x14ac:dyDescent="0.4">
      <c r="A8" s="35" t="s">
        <v>41</v>
      </c>
      <c r="B8" s="36"/>
      <c r="C8" s="13" t="s">
        <v>464</v>
      </c>
    </row>
    <row r="9" spans="1:3" x14ac:dyDescent="0.4">
      <c r="A9" s="35" t="s">
        <v>39</v>
      </c>
      <c r="B9" s="36"/>
      <c r="C9" s="13" t="s">
        <v>459</v>
      </c>
    </row>
    <row r="10" spans="1:3" x14ac:dyDescent="0.4">
      <c r="A10" s="35" t="s">
        <v>64</v>
      </c>
      <c r="B10" s="36"/>
      <c r="C10" s="10" t="s">
        <v>94</v>
      </c>
    </row>
    <row r="11" spans="1:3" x14ac:dyDescent="0.4">
      <c r="A11" s="35" t="s">
        <v>63</v>
      </c>
      <c r="B11" s="36"/>
      <c r="C11" s="19" t="s">
        <v>231</v>
      </c>
    </row>
    <row r="12" spans="1:3" x14ac:dyDescent="0.4">
      <c r="A12" s="145" t="s">
        <v>6</v>
      </c>
      <c r="B12" s="146"/>
      <c r="C12" s="13" t="s">
        <v>66</v>
      </c>
    </row>
    <row r="13" spans="1:3" x14ac:dyDescent="0.4">
      <c r="A13" s="9" t="s">
        <v>38</v>
      </c>
      <c r="B13" s="36"/>
      <c r="C13" s="77">
        <v>30</v>
      </c>
    </row>
    <row r="14" spans="1:3" x14ac:dyDescent="0.4">
      <c r="A14" s="33" t="s">
        <v>32</v>
      </c>
      <c r="B14" s="34"/>
      <c r="C14" s="69" t="s">
        <v>33</v>
      </c>
    </row>
    <row r="15" spans="1:3" x14ac:dyDescent="0.4">
      <c r="A15" s="142" t="s">
        <v>18</v>
      </c>
      <c r="B15" s="36" t="s">
        <v>17</v>
      </c>
      <c r="C15" s="53" t="s">
        <v>14</v>
      </c>
    </row>
    <row r="16" spans="1:3" x14ac:dyDescent="0.4">
      <c r="A16" s="143"/>
      <c r="B16" s="36" t="s">
        <v>20</v>
      </c>
      <c r="C16" s="69" t="s">
        <v>250</v>
      </c>
    </row>
    <row r="17" spans="1:3" x14ac:dyDescent="0.4">
      <c r="A17" s="143"/>
      <c r="B17" s="36" t="s">
        <v>21</v>
      </c>
      <c r="C17" s="69" t="s">
        <v>29</v>
      </c>
    </row>
    <row r="18" spans="1:3" x14ac:dyDescent="0.4">
      <c r="A18" s="144"/>
      <c r="B18" s="36" t="s">
        <v>19</v>
      </c>
      <c r="C18" s="69" t="s">
        <v>72</v>
      </c>
    </row>
    <row r="19" spans="1:3" ht="55.5" customHeight="1" x14ac:dyDescent="0.4">
      <c r="A19" s="145" t="s">
        <v>5</v>
      </c>
      <c r="B19" s="146"/>
      <c r="C19" s="69" t="s">
        <v>251</v>
      </c>
    </row>
    <row r="20" spans="1:3" x14ac:dyDescent="0.4">
      <c r="A20" s="147" t="s">
        <v>7</v>
      </c>
      <c r="B20" s="23" t="s">
        <v>58</v>
      </c>
      <c r="C20" s="78" t="s">
        <v>34</v>
      </c>
    </row>
    <row r="21" spans="1:3" x14ac:dyDescent="0.4">
      <c r="A21" s="148"/>
      <c r="B21" s="23" t="s">
        <v>56</v>
      </c>
      <c r="C21" s="69" t="s">
        <v>121</v>
      </c>
    </row>
    <row r="22" spans="1:3" ht="37.5" x14ac:dyDescent="0.4">
      <c r="A22" s="149"/>
      <c r="B22" s="23" t="s">
        <v>57</v>
      </c>
      <c r="C22" s="69" t="s">
        <v>122</v>
      </c>
    </row>
    <row r="23" spans="1:3" ht="56.25" customHeight="1" x14ac:dyDescent="0.4">
      <c r="A23" s="130" t="s">
        <v>22</v>
      </c>
      <c r="B23" s="131"/>
      <c r="C23" s="79" t="s">
        <v>252</v>
      </c>
    </row>
    <row r="24" spans="1:3" x14ac:dyDescent="0.4">
      <c r="A24" s="145" t="s">
        <v>35</v>
      </c>
      <c r="B24" s="146"/>
      <c r="C24" s="69" t="s">
        <v>34</v>
      </c>
    </row>
    <row r="25" spans="1:3" x14ac:dyDescent="0.4">
      <c r="A25" s="35" t="s">
        <v>36</v>
      </c>
      <c r="B25" s="36"/>
      <c r="C25" s="69" t="s">
        <v>37</v>
      </c>
    </row>
    <row r="26" spans="1:3" ht="37.5" customHeight="1" x14ac:dyDescent="0.4">
      <c r="A26" s="130" t="s">
        <v>48</v>
      </c>
      <c r="B26" s="131"/>
      <c r="C26" s="69" t="s">
        <v>253</v>
      </c>
    </row>
    <row r="27" spans="1:3" ht="56.25" x14ac:dyDescent="0.4">
      <c r="A27" s="130" t="s">
        <v>24</v>
      </c>
      <c r="B27" s="131"/>
      <c r="C27" s="22" t="s">
        <v>254</v>
      </c>
    </row>
    <row r="28" spans="1:3" ht="37.5" x14ac:dyDescent="0.4">
      <c r="A28" s="132" t="s">
        <v>45</v>
      </c>
      <c r="B28" s="133"/>
      <c r="C28" s="69" t="s">
        <v>255</v>
      </c>
    </row>
    <row r="29" spans="1:3" ht="56.25" x14ac:dyDescent="0.4">
      <c r="A29" s="134" t="s">
        <v>50</v>
      </c>
      <c r="B29" s="12" t="s">
        <v>42</v>
      </c>
      <c r="C29" s="69" t="s">
        <v>256</v>
      </c>
    </row>
    <row r="30" spans="1:3" x14ac:dyDescent="0.4">
      <c r="A30" s="135"/>
      <c r="B30" s="12" t="s">
        <v>43</v>
      </c>
      <c r="C30" s="69" t="s">
        <v>257</v>
      </c>
    </row>
    <row r="31" spans="1:3" ht="19.5" thickBot="1" x14ac:dyDescent="0.45">
      <c r="A31" s="136" t="s">
        <v>11</v>
      </c>
      <c r="B31" s="137"/>
      <c r="C31" s="80" t="s">
        <v>49</v>
      </c>
    </row>
    <row r="32" spans="1:3" ht="56.25" x14ac:dyDescent="0.4">
      <c r="A32" s="138" t="s">
        <v>30</v>
      </c>
      <c r="B32" s="139"/>
      <c r="C32" s="81" t="s">
        <v>258</v>
      </c>
    </row>
    <row r="33" spans="1:3" ht="37.5" x14ac:dyDescent="0.4">
      <c r="A33" s="7" t="s">
        <v>31</v>
      </c>
      <c r="B33" s="8"/>
      <c r="C33" s="82" t="s">
        <v>259</v>
      </c>
    </row>
    <row r="34" spans="1:3" x14ac:dyDescent="0.4">
      <c r="A34" s="7" t="s">
        <v>46</v>
      </c>
      <c r="B34" s="8"/>
      <c r="C34" s="69" t="s">
        <v>260</v>
      </c>
    </row>
    <row r="35" spans="1:3" ht="19.5" thickBot="1" x14ac:dyDescent="0.45">
      <c r="A35" s="140" t="s">
        <v>54</v>
      </c>
      <c r="B35" s="141"/>
      <c r="C35" s="83" t="s">
        <v>49</v>
      </c>
    </row>
    <row r="36" spans="1:3" x14ac:dyDescent="0.4">
      <c r="A36" s="122" t="s">
        <v>25</v>
      </c>
      <c r="B36" s="3" t="s">
        <v>8</v>
      </c>
      <c r="C36" s="84" t="s">
        <v>261</v>
      </c>
    </row>
    <row r="37" spans="1:3" x14ac:dyDescent="0.4">
      <c r="A37" s="123"/>
      <c r="B37" s="4" t="s">
        <v>0</v>
      </c>
      <c r="C37" s="69" t="s">
        <v>262</v>
      </c>
    </row>
    <row r="38" spans="1:3" x14ac:dyDescent="0.4">
      <c r="A38" s="123"/>
      <c r="B38" s="4" t="s">
        <v>1</v>
      </c>
      <c r="C38" s="85" t="s">
        <v>263</v>
      </c>
    </row>
    <row r="39" spans="1:3" x14ac:dyDescent="0.4">
      <c r="A39" s="124" t="s">
        <v>23</v>
      </c>
      <c r="B39" s="125"/>
      <c r="C39" s="86">
        <v>44826</v>
      </c>
    </row>
    <row r="40" spans="1:3" x14ac:dyDescent="0.4">
      <c r="A40" s="31" t="s">
        <v>62</v>
      </c>
      <c r="B40" s="32"/>
      <c r="C40" s="87" t="s">
        <v>246</v>
      </c>
    </row>
    <row r="41" spans="1:3" x14ac:dyDescent="0.4">
      <c r="A41" s="31" t="s">
        <v>44</v>
      </c>
      <c r="B41" s="32"/>
      <c r="C41" s="87">
        <v>44841</v>
      </c>
    </row>
    <row r="42" spans="1:3" x14ac:dyDescent="0.4">
      <c r="A42" s="124" t="s">
        <v>12</v>
      </c>
      <c r="B42" s="125"/>
      <c r="C42" s="87">
        <v>44848</v>
      </c>
    </row>
    <row r="43" spans="1:3" ht="38.25" thickBot="1" x14ac:dyDescent="0.45">
      <c r="A43" s="126" t="s">
        <v>9</v>
      </c>
      <c r="B43" s="127"/>
      <c r="C43" s="80" t="s">
        <v>264</v>
      </c>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64" priority="6" stopIfTrue="1" operator="equal">
      <formula>""</formula>
    </cfRule>
  </conditionalFormatting>
  <conditionalFormatting sqref="C15">
    <cfRule type="cellIs" dxfId="63" priority="5" stopIfTrue="1" operator="equal">
      <formula>""</formula>
    </cfRule>
  </conditionalFormatting>
  <conditionalFormatting sqref="C6">
    <cfRule type="cellIs" dxfId="62" priority="4" stopIfTrue="1" operator="equal">
      <formula>""</formula>
    </cfRule>
  </conditionalFormatting>
  <conditionalFormatting sqref="C7">
    <cfRule type="cellIs" dxfId="61" priority="3" stopIfTrue="1" operator="equal">
      <formula>""</formula>
    </cfRule>
  </conditionalFormatting>
  <conditionalFormatting sqref="C9">
    <cfRule type="cellIs" dxfId="60" priority="2" stopIfTrue="1" operator="equal">
      <formula>""</formula>
    </cfRule>
  </conditionalFormatting>
  <conditionalFormatting sqref="C8">
    <cfRule type="cellIs" dxfId="59" priority="1" stopIfTrue="1" operator="equal">
      <formula>""</formula>
    </cfRule>
  </conditionalFormatting>
  <dataValidations count="21">
    <dataValidation type="list" errorStyle="warning" allowBlank="1" showInputMessage="1" showErrorMessage="1" sqref="C16" xr:uid="{2E0B1696-9E52-4EC8-A9BB-628A9AAB136A}">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96E88F86-C212-4AEE-B38A-7D845BF98FB4}">
      <formula1>"通年,前期,後期,集中,1st-Q,2nd-Q,3rd-Q,4th-Q"</formula1>
    </dataValidation>
    <dataValidation type="list" errorStyle="warning" allowBlank="1" showInputMessage="1" showErrorMessage="1" sqref="C15" xr:uid="{29AF3FE4-F22F-4D83-8527-A2DEFB6D8137}">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E6758509-9BD4-4FB5-AEE7-03CEEE584ED4}">
      <formula1>"学修単位,履修単位"</formula1>
    </dataValidation>
    <dataValidation type="list" showInputMessage="1" showErrorMessage="1" errorTitle="値が間違っています。" error="「一般」「専門」から選択してください。" promptTitle="一般/専門" prompt="「一般」「専門」から選択" sqref="C7" xr:uid="{A65C3F3A-04E9-4887-BB8C-2FCF0EFDDBE9}">
      <formula1>"一般,専門"</formula1>
    </dataValidation>
    <dataValidation type="list" errorStyle="information" allowBlank="1" showInputMessage="1" showErrorMessage="1" sqref="C17" xr:uid="{857A7E87-91C5-4E53-A542-E939387FDC20}">
      <formula1>"Blackboard・Microsoft365,Blackboard,Microsoft365"</formula1>
    </dataValidation>
    <dataValidation type="list" errorStyle="information" allowBlank="1" showInputMessage="1" showErrorMessage="1" sqref="C11" xr:uid="{350A1DBB-AD66-4796-8F94-2130268136CA}">
      <formula1>"全て,1,2,3,4,5"</formula1>
    </dataValidation>
    <dataValidation type="list" allowBlank="1" showInputMessage="1" showErrorMessage="1" sqref="C14" xr:uid="{22D2B7AA-E470-4D20-BE9F-90AB41380BFD}">
      <formula1>"○,×"</formula1>
    </dataValidation>
    <dataValidation type="list" allowBlank="1" showInputMessage="1" sqref="C24 C20" xr:uid="{8AC5412B-A4E6-4E7F-BF99-32B207D8986A}">
      <formula1>"Webシラバスに記載"</formula1>
    </dataValidation>
    <dataValidation type="list" allowBlank="1" showInputMessage="1" sqref="C25" xr:uid="{CDB92260-D1E6-4E1C-8CC7-CC55088ADD1E}">
      <formula1>"各自で調達,購入を要しない"</formula1>
    </dataValidation>
    <dataValidation type="list" errorStyle="information" allowBlank="1" showInputMessage="1" showErrorMessage="1" sqref="C10" xr:uid="{7A5ECAA1-24A1-46B9-ABB9-4AEB73811317}">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0842837F-72BF-44E5-ACA6-7004A2167289}">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2DAC5B47-90F6-42D2-AAC8-19D455FC4EB5}">
      <formula1>"1,2,3,4,5,6"</formula1>
    </dataValidation>
    <dataValidation type="list" allowBlank="1" showInputMessage="1" showErrorMessage="1" sqref="C33" xr:uid="{3B05679C-6512-4E69-B6FA-2ED03F5CD770}">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460D7F84-87CC-4720-AD54-0DD1033C1BB0}">
      <formula1>"他高専から,自高専学生を含め"</formula1>
    </dataValidation>
    <dataValidation type="list" allowBlank="1" showInputMessage="1" sqref="C42" xr:uid="{D244BB3B-DEB2-4738-9D95-1C0C5F284191}">
      <formula1>"履修取消は受け付けない"</formula1>
    </dataValidation>
    <dataValidation type="list" allowBlank="1" showInputMessage="1" sqref="C21" xr:uid="{26C25E10-EE15-45F9-B369-61B0F66652A1}">
      <formula1>"秀、優、良、可、不可の5段階評価及び素点（100点満点）,S、A、B、C、Dの5段階評価及び素点（100点満点）,合否のみ"</formula1>
    </dataValidation>
    <dataValidation type="list" allowBlank="1" showInputMessage="1" sqref="C22" xr:uid="{FBD98E5D-4DED-41E4-9CE2-C87AF3BFDF72}">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30E38390-5970-4912-A1B0-818489D05864}">
      <formula1>"抽選"</formula1>
    </dataValidation>
    <dataValidation type="list" allowBlank="1" showInputMessage="1" sqref="C29" xr:uid="{97DB5AF2-11F9-46D9-AD47-FE2C39B666AB}">
      <formula1>"なし"</formula1>
    </dataValidation>
    <dataValidation type="list" allowBlank="1" showInputMessage="1" sqref="C30" xr:uid="{E0A3D084-2233-45FE-985C-7B012E08E0CD}">
      <formula1>"なし,試験監督（90分×2回）,試験監督（60分×2回）,試験監督（90分×1回）,試験監督（60分×1回）"</formula1>
    </dataValidation>
  </dataValidations>
  <hyperlinks>
    <hyperlink ref="C27" r:id="rId1" xr:uid="{90F24F04-AFC1-42DA-B4DA-DED873D7F95A}"/>
  </hyperlinks>
  <pageMargins left="0.70866141732283472" right="0.70866141732283472" top="0.55118110236220474" bottom="0.55118110236220474" header="0.31496062992125984" footer="0.31496062992125984"/>
  <pageSetup paperSize="9" scale="8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828CD-7203-4FA8-B335-0F2EF6EBC5A0}">
  <sheetPr codeName="Sheet12">
    <pageSetUpPr fitToPage="1"/>
  </sheetPr>
  <dimension ref="A1:C43"/>
  <sheetViews>
    <sheetView view="pageBreakPreview" zoomScale="115" zoomScaleNormal="115" zoomScaleSheetLayoutView="115" workbookViewId="0">
      <selection activeCell="C28" sqref="C28"/>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128" t="s">
        <v>90</v>
      </c>
      <c r="B2" s="129"/>
      <c r="C2" s="18" t="s">
        <v>265</v>
      </c>
    </row>
    <row r="3" spans="1:3" x14ac:dyDescent="0.4">
      <c r="A3" s="150" t="s">
        <v>2</v>
      </c>
      <c r="B3" s="151"/>
      <c r="C3" s="37" t="s">
        <v>266</v>
      </c>
    </row>
    <row r="4" spans="1:3" x14ac:dyDescent="0.4">
      <c r="A4" s="145" t="s">
        <v>3</v>
      </c>
      <c r="B4" s="146"/>
      <c r="C4" s="19" t="s">
        <v>267</v>
      </c>
    </row>
    <row r="5" spans="1:3" x14ac:dyDescent="0.4">
      <c r="A5" s="145" t="s">
        <v>4</v>
      </c>
      <c r="B5" s="146"/>
      <c r="C5" s="19">
        <v>2</v>
      </c>
    </row>
    <row r="6" spans="1:3" x14ac:dyDescent="0.4">
      <c r="A6" s="145" t="s">
        <v>26</v>
      </c>
      <c r="B6" s="146"/>
      <c r="C6" s="13" t="s">
        <v>116</v>
      </c>
    </row>
    <row r="7" spans="1:3" x14ac:dyDescent="0.4">
      <c r="A7" s="35" t="s">
        <v>27</v>
      </c>
      <c r="B7" s="36"/>
      <c r="C7" s="13" t="s">
        <v>15</v>
      </c>
    </row>
    <row r="8" spans="1:3" x14ac:dyDescent="0.4">
      <c r="A8" s="35" t="s">
        <v>41</v>
      </c>
      <c r="B8" s="36"/>
      <c r="C8" s="13" t="s">
        <v>465</v>
      </c>
    </row>
    <row r="9" spans="1:3" x14ac:dyDescent="0.4">
      <c r="A9" s="35" t="s">
        <v>39</v>
      </c>
      <c r="B9" s="36"/>
      <c r="C9" s="13" t="s">
        <v>460</v>
      </c>
    </row>
    <row r="10" spans="1:3" x14ac:dyDescent="0.4">
      <c r="A10" s="35" t="s">
        <v>64</v>
      </c>
      <c r="B10" s="36"/>
      <c r="C10" s="10" t="s">
        <v>268</v>
      </c>
    </row>
    <row r="11" spans="1:3" x14ac:dyDescent="0.4">
      <c r="A11" s="35" t="s">
        <v>63</v>
      </c>
      <c r="B11" s="36"/>
      <c r="C11" s="19">
        <v>5</v>
      </c>
    </row>
    <row r="12" spans="1:3" x14ac:dyDescent="0.4">
      <c r="A12" s="145" t="s">
        <v>6</v>
      </c>
      <c r="B12" s="146"/>
      <c r="C12" s="13" t="s">
        <v>66</v>
      </c>
    </row>
    <row r="13" spans="1:3" x14ac:dyDescent="0.4">
      <c r="A13" s="9" t="s">
        <v>38</v>
      </c>
      <c r="B13" s="36"/>
      <c r="C13" s="19">
        <v>30</v>
      </c>
    </row>
    <row r="14" spans="1:3" x14ac:dyDescent="0.4">
      <c r="A14" s="33" t="s">
        <v>32</v>
      </c>
      <c r="B14" s="34"/>
      <c r="C14" s="10" t="s">
        <v>33</v>
      </c>
    </row>
    <row r="15" spans="1:3" x14ac:dyDescent="0.4">
      <c r="A15" s="142" t="s">
        <v>18</v>
      </c>
      <c r="B15" s="36" t="s">
        <v>17</v>
      </c>
      <c r="C15" s="14" t="s">
        <v>67</v>
      </c>
    </row>
    <row r="16" spans="1:3" x14ac:dyDescent="0.4">
      <c r="A16" s="143"/>
      <c r="B16" s="36" t="s">
        <v>20</v>
      </c>
      <c r="C16" s="10" t="s">
        <v>28</v>
      </c>
    </row>
    <row r="17" spans="1:3" x14ac:dyDescent="0.4">
      <c r="A17" s="143"/>
      <c r="B17" s="36" t="s">
        <v>21</v>
      </c>
      <c r="C17" s="10" t="s">
        <v>29</v>
      </c>
    </row>
    <row r="18" spans="1:3" x14ac:dyDescent="0.4">
      <c r="A18" s="144"/>
      <c r="B18" s="36" t="s">
        <v>19</v>
      </c>
      <c r="C18" s="10" t="s">
        <v>269</v>
      </c>
    </row>
    <row r="19" spans="1:3" ht="55.5" customHeight="1" x14ac:dyDescent="0.4">
      <c r="A19" s="145" t="s">
        <v>5</v>
      </c>
      <c r="B19" s="146"/>
      <c r="C19" s="10" t="s">
        <v>270</v>
      </c>
    </row>
    <row r="20" spans="1:3" x14ac:dyDescent="0.4">
      <c r="A20" s="147" t="s">
        <v>7</v>
      </c>
      <c r="B20" s="23" t="s">
        <v>58</v>
      </c>
      <c r="C20" s="6" t="s">
        <v>271</v>
      </c>
    </row>
    <row r="21" spans="1:3" x14ac:dyDescent="0.4">
      <c r="A21" s="148"/>
      <c r="B21" s="23" t="s">
        <v>56</v>
      </c>
      <c r="C21" s="10" t="s">
        <v>272</v>
      </c>
    </row>
    <row r="22" spans="1:3" ht="37.5" x14ac:dyDescent="0.4">
      <c r="A22" s="149"/>
      <c r="B22" s="23" t="s">
        <v>57</v>
      </c>
      <c r="C22" s="10" t="s">
        <v>273</v>
      </c>
    </row>
    <row r="23" spans="1:3" ht="56.25" customHeight="1" x14ac:dyDescent="0.4">
      <c r="A23" s="130" t="s">
        <v>22</v>
      </c>
      <c r="B23" s="131"/>
      <c r="C23" s="15" t="s">
        <v>274</v>
      </c>
    </row>
    <row r="24" spans="1:3" x14ac:dyDescent="0.4">
      <c r="A24" s="145" t="s">
        <v>35</v>
      </c>
      <c r="B24" s="146"/>
      <c r="C24" s="10" t="s">
        <v>275</v>
      </c>
    </row>
    <row r="25" spans="1:3" x14ac:dyDescent="0.4">
      <c r="A25" s="35" t="s">
        <v>36</v>
      </c>
      <c r="B25" s="36"/>
      <c r="C25" s="10" t="s">
        <v>99</v>
      </c>
    </row>
    <row r="26" spans="1:3" ht="37.5" customHeight="1" x14ac:dyDescent="0.4">
      <c r="A26" s="130" t="s">
        <v>48</v>
      </c>
      <c r="B26" s="131"/>
      <c r="C26" s="10" t="s">
        <v>253</v>
      </c>
    </row>
    <row r="27" spans="1:3" ht="56.25" x14ac:dyDescent="0.4">
      <c r="A27" s="130" t="s">
        <v>24</v>
      </c>
      <c r="B27" s="131"/>
      <c r="C27" s="22" t="s">
        <v>276</v>
      </c>
    </row>
    <row r="28" spans="1:3" ht="37.5" x14ac:dyDescent="0.4">
      <c r="A28" s="132" t="s">
        <v>45</v>
      </c>
      <c r="B28" s="133"/>
      <c r="C28" s="10" t="s">
        <v>277</v>
      </c>
    </row>
    <row r="29" spans="1:3" ht="18.75" customHeight="1" x14ac:dyDescent="0.4">
      <c r="A29" s="134" t="s">
        <v>50</v>
      </c>
      <c r="B29" s="12" t="s">
        <v>42</v>
      </c>
      <c r="C29" s="10" t="s">
        <v>49</v>
      </c>
    </row>
    <row r="30" spans="1:3" x14ac:dyDescent="0.4">
      <c r="A30" s="135"/>
      <c r="B30" s="12" t="s">
        <v>43</v>
      </c>
      <c r="C30" s="10" t="s">
        <v>278</v>
      </c>
    </row>
    <row r="31" spans="1:3" ht="19.5" thickBot="1" x14ac:dyDescent="0.45">
      <c r="A31" s="136" t="s">
        <v>11</v>
      </c>
      <c r="B31" s="137"/>
      <c r="C31" s="11"/>
    </row>
    <row r="32" spans="1:3" ht="37.5" x14ac:dyDescent="0.4">
      <c r="A32" s="138" t="s">
        <v>30</v>
      </c>
      <c r="B32" s="139"/>
      <c r="C32" s="16" t="s">
        <v>279</v>
      </c>
    </row>
    <row r="33" spans="1:3" ht="37.5" x14ac:dyDescent="0.4">
      <c r="A33" s="7" t="s">
        <v>31</v>
      </c>
      <c r="B33" s="8"/>
      <c r="C33" s="17" t="s">
        <v>280</v>
      </c>
    </row>
    <row r="34" spans="1:3" ht="37.5" x14ac:dyDescent="0.4">
      <c r="A34" s="7" t="s">
        <v>46</v>
      </c>
      <c r="B34" s="8"/>
      <c r="C34" s="10" t="s">
        <v>281</v>
      </c>
    </row>
    <row r="35" spans="1:3" ht="19.5" thickBot="1" x14ac:dyDescent="0.45">
      <c r="A35" s="140" t="s">
        <v>54</v>
      </c>
      <c r="B35" s="141"/>
      <c r="C35" s="21"/>
    </row>
    <row r="36" spans="1:3" x14ac:dyDescent="0.4">
      <c r="A36" s="122" t="s">
        <v>25</v>
      </c>
      <c r="B36" s="3" t="s">
        <v>8</v>
      </c>
      <c r="C36" s="18" t="s">
        <v>282</v>
      </c>
    </row>
    <row r="37" spans="1:3" x14ac:dyDescent="0.4">
      <c r="A37" s="123"/>
      <c r="B37" s="4" t="s">
        <v>0</v>
      </c>
      <c r="C37" s="10" t="s">
        <v>283</v>
      </c>
    </row>
    <row r="38" spans="1:3" x14ac:dyDescent="0.4">
      <c r="A38" s="123"/>
      <c r="B38" s="4" t="s">
        <v>1</v>
      </c>
      <c r="C38" s="1" t="s">
        <v>284</v>
      </c>
    </row>
    <row r="39" spans="1:3" x14ac:dyDescent="0.4">
      <c r="A39" s="124" t="s">
        <v>23</v>
      </c>
      <c r="B39" s="125"/>
      <c r="C39" s="46">
        <v>44823</v>
      </c>
    </row>
    <row r="40" spans="1:3" x14ac:dyDescent="0.4">
      <c r="A40" s="31" t="s">
        <v>62</v>
      </c>
      <c r="B40" s="32"/>
      <c r="C40" s="20" t="s">
        <v>110</v>
      </c>
    </row>
    <row r="41" spans="1:3" x14ac:dyDescent="0.4">
      <c r="A41" s="31" t="s">
        <v>44</v>
      </c>
      <c r="B41" s="32"/>
      <c r="C41" s="20"/>
    </row>
    <row r="42" spans="1:3" x14ac:dyDescent="0.4">
      <c r="A42" s="124" t="s">
        <v>12</v>
      </c>
      <c r="B42" s="125"/>
      <c r="C42" s="20" t="s">
        <v>226</v>
      </c>
    </row>
    <row r="43" spans="1:3" ht="19.5" thickBot="1" x14ac:dyDescent="0.45">
      <c r="A43" s="126" t="s">
        <v>9</v>
      </c>
      <c r="B43" s="127"/>
      <c r="C43" s="11"/>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58" priority="6" stopIfTrue="1" operator="equal">
      <formula>""</formula>
    </cfRule>
  </conditionalFormatting>
  <conditionalFormatting sqref="C15">
    <cfRule type="cellIs" dxfId="57" priority="5" stopIfTrue="1" operator="equal">
      <formula>""</formula>
    </cfRule>
  </conditionalFormatting>
  <conditionalFormatting sqref="C6">
    <cfRule type="cellIs" dxfId="56" priority="4" stopIfTrue="1" operator="equal">
      <formula>""</formula>
    </cfRule>
  </conditionalFormatting>
  <conditionalFormatting sqref="C7">
    <cfRule type="cellIs" dxfId="55" priority="3" stopIfTrue="1" operator="equal">
      <formula>""</formula>
    </cfRule>
  </conditionalFormatting>
  <conditionalFormatting sqref="C9">
    <cfRule type="cellIs" dxfId="54" priority="2" stopIfTrue="1" operator="equal">
      <formula>""</formula>
    </cfRule>
  </conditionalFormatting>
  <conditionalFormatting sqref="C8">
    <cfRule type="cellIs" dxfId="53" priority="1" stopIfTrue="1" operator="equal">
      <formula>""</formula>
    </cfRule>
  </conditionalFormatting>
  <dataValidations count="20">
    <dataValidation type="list" errorStyle="warning" allowBlank="1" showInputMessage="1" showErrorMessage="1" sqref="C16" xr:uid="{81707BEF-AD4E-42AA-B5EF-ACD8C9DE2F86}">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68BFC8D0-C8C7-4422-9244-E160BDA7EA14}">
      <formula1>"通年,前期,後期,集中,1st-Q,2nd-Q,3rd-Q,4th-Q"</formula1>
    </dataValidation>
    <dataValidation type="list" errorStyle="warning" allowBlank="1" showInputMessage="1" showErrorMessage="1" sqref="C15" xr:uid="{404D0DFB-8932-4BE9-B425-D4D24B052B84}">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8EF11629-87E3-4996-868E-E67237D69D8D}">
      <formula1>"学修単位,履修単位"</formula1>
    </dataValidation>
    <dataValidation type="list" showInputMessage="1" showErrorMessage="1" errorTitle="値が間違っています。" error="「一般」「専門」から選択してください。" promptTitle="一般/専門" prompt="「一般」「専門」から選択" sqref="C7" xr:uid="{C1F37A59-95A2-4A65-918B-356977EDD158}">
      <formula1>"一般,専門"</formula1>
    </dataValidation>
    <dataValidation type="list" errorStyle="information" allowBlank="1" showInputMessage="1" showErrorMessage="1" sqref="C17" xr:uid="{86AA3AEA-3641-4132-89A0-E7BA90A63E7C}">
      <formula1>"Blackboard・Microsoft365,Blackboard,Microsoft365"</formula1>
    </dataValidation>
    <dataValidation type="list" errorStyle="information" allowBlank="1" showInputMessage="1" showErrorMessage="1" sqref="C11" xr:uid="{E20BF55E-7BD5-4221-991B-42B1D71C68BD}">
      <formula1>"全て,1,2,3,4,5"</formula1>
    </dataValidation>
    <dataValidation type="list" allowBlank="1" showInputMessage="1" showErrorMessage="1" sqref="C14" xr:uid="{38D86264-5C68-4D3C-B223-869D7B3AAB67}">
      <formula1>"○,×"</formula1>
    </dataValidation>
    <dataValidation type="list" allowBlank="1" showInputMessage="1" sqref="C24 C20" xr:uid="{F26A9243-219C-4D58-8AF3-9C4AB898C747}">
      <formula1>"Webシラバスに記載"</formula1>
    </dataValidation>
    <dataValidation type="list" allowBlank="1" showInputMessage="1" sqref="C25" xr:uid="{FC51FE99-2583-4D54-89D5-E96F401ED054}">
      <formula1>"各自で調達,購入を要しない"</formula1>
    </dataValidation>
    <dataValidation type="list" errorStyle="information" allowBlank="1" showInputMessage="1" showErrorMessage="1" sqref="C10" xr:uid="{FE1A1FB2-7EA7-44EF-AC9D-4F081DDE278A}">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23E57322-CC58-4755-9490-0B94B1B98087}">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E7735663-7D6A-495A-A2C1-7D85DABB64A9}">
      <formula1>"1,2,3,4,5,6"</formula1>
    </dataValidation>
    <dataValidation type="list" allowBlank="1" showInputMessage="1" sqref="C26" xr:uid="{94D86556-868C-4BAA-9904-D3A70E5359A2}">
      <formula1>"他高専から,自高専学生を含め"</formula1>
    </dataValidation>
    <dataValidation type="list" allowBlank="1" showInputMessage="1" sqref="C42" xr:uid="{26B6AB2B-49C4-4CFE-889B-3491D6F9659F}">
      <formula1>"履修取消は受け付けない"</formula1>
    </dataValidation>
    <dataValidation type="list" allowBlank="1" showInputMessage="1" sqref="C21" xr:uid="{A7544909-4A88-4CE1-A8DD-8B360CDDEBB2}">
      <formula1>"秀、優、良、可、不可の5段階評価及び素点（100点満点）,S、A、B、C、Dの5段階評価及び素点（100点満点）,合否のみ"</formula1>
    </dataValidation>
    <dataValidation type="list" allowBlank="1" showInputMessage="1" sqref="C22" xr:uid="{3A1E42EA-CCFD-48B9-AF32-718F87B1B5B6}">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6860D815-C9D5-410D-A296-8F65D1C25117}">
      <formula1>"抽選"</formula1>
    </dataValidation>
    <dataValidation type="list" allowBlank="1" showInputMessage="1" sqref="C29" xr:uid="{00DBD866-DF11-4F48-B291-145E887AF7DA}">
      <formula1>"なし"</formula1>
    </dataValidation>
    <dataValidation type="list" allowBlank="1" showInputMessage="1" sqref="C30" xr:uid="{1BE37283-1B27-46F8-8DBD-1C032633F411}">
      <formula1>"なし,試験監督（90分×2回）,試験監督（60分×2回）,試験監督（90分×1回）,試験監督（60分×1回）"</formula1>
    </dataValidation>
  </dataValidations>
  <hyperlinks>
    <hyperlink ref="C27" r:id="rId1" xr:uid="{4520A220-2CFC-4DB8-B52F-6A2C7E85B8A1}"/>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2BD3A-7DC8-426E-AF70-C8111EB292B2}">
  <sheetPr codeName="Sheet13">
    <pageSetUpPr fitToPage="1"/>
  </sheetPr>
  <dimension ref="A1:C43"/>
  <sheetViews>
    <sheetView view="pageBreakPreview" zoomScale="115" zoomScaleNormal="115" zoomScaleSheetLayoutView="115" workbookViewId="0">
      <selection activeCell="E13" sqref="E13"/>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128" t="s">
        <v>90</v>
      </c>
      <c r="B2" s="129"/>
      <c r="C2" s="18" t="s">
        <v>285</v>
      </c>
    </row>
    <row r="3" spans="1:3" x14ac:dyDescent="0.4">
      <c r="A3" s="150" t="s">
        <v>2</v>
      </c>
      <c r="B3" s="151"/>
      <c r="C3" s="37" t="s">
        <v>286</v>
      </c>
    </row>
    <row r="4" spans="1:3" x14ac:dyDescent="0.4">
      <c r="A4" s="145" t="s">
        <v>3</v>
      </c>
      <c r="B4" s="146"/>
      <c r="C4" s="19" t="s">
        <v>287</v>
      </c>
    </row>
    <row r="5" spans="1:3" x14ac:dyDescent="0.4">
      <c r="A5" s="145" t="s">
        <v>4</v>
      </c>
      <c r="B5" s="146"/>
      <c r="C5" s="19">
        <v>1</v>
      </c>
    </row>
    <row r="6" spans="1:3" x14ac:dyDescent="0.4">
      <c r="A6" s="145" t="s">
        <v>26</v>
      </c>
      <c r="B6" s="146"/>
      <c r="C6" s="13" t="s">
        <v>10</v>
      </c>
    </row>
    <row r="7" spans="1:3" x14ac:dyDescent="0.4">
      <c r="A7" s="35" t="s">
        <v>27</v>
      </c>
      <c r="B7" s="36"/>
      <c r="C7" s="13" t="s">
        <v>15</v>
      </c>
    </row>
    <row r="8" spans="1:3" x14ac:dyDescent="0.4">
      <c r="A8" s="35" t="s">
        <v>41</v>
      </c>
      <c r="B8" s="36"/>
      <c r="C8" s="13" t="s">
        <v>464</v>
      </c>
    </row>
    <row r="9" spans="1:3" x14ac:dyDescent="0.4">
      <c r="A9" s="35" t="s">
        <v>39</v>
      </c>
      <c r="B9" s="36"/>
      <c r="C9" s="13" t="s">
        <v>461</v>
      </c>
    </row>
    <row r="10" spans="1:3" x14ac:dyDescent="0.4">
      <c r="A10" s="35" t="s">
        <v>64</v>
      </c>
      <c r="B10" s="36"/>
      <c r="C10" s="10" t="s">
        <v>288</v>
      </c>
    </row>
    <row r="11" spans="1:3" x14ac:dyDescent="0.4">
      <c r="A11" s="35" t="s">
        <v>63</v>
      </c>
      <c r="B11" s="36"/>
      <c r="C11" s="19" t="s">
        <v>289</v>
      </c>
    </row>
    <row r="12" spans="1:3" x14ac:dyDescent="0.4">
      <c r="A12" s="145" t="s">
        <v>6</v>
      </c>
      <c r="B12" s="146"/>
      <c r="C12" s="13" t="s">
        <v>66</v>
      </c>
    </row>
    <row r="13" spans="1:3" x14ac:dyDescent="0.4">
      <c r="A13" s="9" t="s">
        <v>38</v>
      </c>
      <c r="B13" s="36"/>
      <c r="C13" s="19">
        <v>30</v>
      </c>
    </row>
    <row r="14" spans="1:3" x14ac:dyDescent="0.4">
      <c r="A14" s="33" t="s">
        <v>32</v>
      </c>
      <c r="B14" s="34"/>
      <c r="C14" s="10" t="s">
        <v>290</v>
      </c>
    </row>
    <row r="15" spans="1:3" x14ac:dyDescent="0.4">
      <c r="A15" s="142" t="s">
        <v>18</v>
      </c>
      <c r="B15" s="36" t="s">
        <v>17</v>
      </c>
      <c r="C15" s="14" t="s">
        <v>67</v>
      </c>
    </row>
    <row r="16" spans="1:3" x14ac:dyDescent="0.4">
      <c r="A16" s="143"/>
      <c r="B16" s="36" t="s">
        <v>20</v>
      </c>
      <c r="C16" s="10" t="s">
        <v>250</v>
      </c>
    </row>
    <row r="17" spans="1:3" x14ac:dyDescent="0.4">
      <c r="A17" s="143"/>
      <c r="B17" s="36" t="s">
        <v>21</v>
      </c>
      <c r="C17" s="10" t="s">
        <v>291</v>
      </c>
    </row>
    <row r="18" spans="1:3" x14ac:dyDescent="0.4">
      <c r="A18" s="144"/>
      <c r="B18" s="36" t="s">
        <v>19</v>
      </c>
      <c r="C18" s="10" t="s">
        <v>72</v>
      </c>
    </row>
    <row r="19" spans="1:3" ht="55.5" customHeight="1" x14ac:dyDescent="0.4">
      <c r="A19" s="145" t="s">
        <v>5</v>
      </c>
      <c r="B19" s="146"/>
      <c r="C19" s="10" t="s">
        <v>292</v>
      </c>
    </row>
    <row r="20" spans="1:3" x14ac:dyDescent="0.4">
      <c r="A20" s="147" t="s">
        <v>7</v>
      </c>
      <c r="B20" s="23" t="s">
        <v>58</v>
      </c>
      <c r="C20" s="6" t="s">
        <v>34</v>
      </c>
    </row>
    <row r="21" spans="1:3" x14ac:dyDescent="0.4">
      <c r="A21" s="148"/>
      <c r="B21" s="23" t="s">
        <v>56</v>
      </c>
      <c r="C21" s="10" t="s">
        <v>293</v>
      </c>
    </row>
    <row r="22" spans="1:3" ht="37.5" x14ac:dyDescent="0.4">
      <c r="A22" s="149"/>
      <c r="B22" s="23" t="s">
        <v>57</v>
      </c>
      <c r="C22" s="10" t="s">
        <v>122</v>
      </c>
    </row>
    <row r="23" spans="1:3" ht="56.25" customHeight="1" x14ac:dyDescent="0.4">
      <c r="A23" s="130" t="s">
        <v>22</v>
      </c>
      <c r="B23" s="131"/>
      <c r="C23" s="15" t="s">
        <v>294</v>
      </c>
    </row>
    <row r="24" spans="1:3" x14ac:dyDescent="0.4">
      <c r="A24" s="145" t="s">
        <v>35</v>
      </c>
      <c r="B24" s="146"/>
      <c r="C24" s="10" t="s">
        <v>34</v>
      </c>
    </row>
    <row r="25" spans="1:3" x14ac:dyDescent="0.4">
      <c r="A25" s="35" t="s">
        <v>36</v>
      </c>
      <c r="B25" s="36"/>
      <c r="C25" s="10" t="s">
        <v>37</v>
      </c>
    </row>
    <row r="26" spans="1:3" ht="37.5" customHeight="1" x14ac:dyDescent="0.4">
      <c r="A26" s="130" t="s">
        <v>48</v>
      </c>
      <c r="B26" s="131"/>
      <c r="C26" s="10" t="s">
        <v>295</v>
      </c>
    </row>
    <row r="27" spans="1:3" ht="56.25" x14ac:dyDescent="0.4">
      <c r="A27" s="130" t="s">
        <v>24</v>
      </c>
      <c r="B27" s="131"/>
      <c r="C27" s="22" t="s">
        <v>296</v>
      </c>
    </row>
    <row r="28" spans="1:3" x14ac:dyDescent="0.4">
      <c r="A28" s="132" t="s">
        <v>45</v>
      </c>
      <c r="B28" s="133"/>
      <c r="C28" s="10" t="s">
        <v>297</v>
      </c>
    </row>
    <row r="29" spans="1:3" ht="18.75" customHeight="1" x14ac:dyDescent="0.4">
      <c r="A29" s="134" t="s">
        <v>50</v>
      </c>
      <c r="B29" s="12" t="s">
        <v>42</v>
      </c>
      <c r="C29" s="10" t="s">
        <v>79</v>
      </c>
    </row>
    <row r="30" spans="1:3" x14ac:dyDescent="0.4">
      <c r="A30" s="135"/>
      <c r="B30" s="12" t="s">
        <v>43</v>
      </c>
      <c r="C30" s="10" t="s">
        <v>78</v>
      </c>
    </row>
    <row r="31" spans="1:3" ht="38.25" thickBot="1" x14ac:dyDescent="0.45">
      <c r="A31" s="136" t="s">
        <v>11</v>
      </c>
      <c r="B31" s="137"/>
      <c r="C31" s="88" t="s">
        <v>298</v>
      </c>
    </row>
    <row r="32" spans="1:3" x14ac:dyDescent="0.4">
      <c r="A32" s="138" t="s">
        <v>30</v>
      </c>
      <c r="B32" s="139"/>
      <c r="C32" s="16" t="s">
        <v>299</v>
      </c>
    </row>
    <row r="33" spans="1:3" ht="37.5" x14ac:dyDescent="0.4">
      <c r="A33" s="7" t="s">
        <v>31</v>
      </c>
      <c r="B33" s="8"/>
      <c r="C33" s="17" t="s">
        <v>300</v>
      </c>
    </row>
    <row r="34" spans="1:3" ht="56.25" x14ac:dyDescent="0.4">
      <c r="A34" s="7" t="s">
        <v>46</v>
      </c>
      <c r="B34" s="8"/>
      <c r="C34" s="10" t="s">
        <v>301</v>
      </c>
    </row>
    <row r="35" spans="1:3" ht="19.5" thickBot="1" x14ac:dyDescent="0.45">
      <c r="A35" s="140" t="s">
        <v>54</v>
      </c>
      <c r="B35" s="141"/>
      <c r="C35" s="21"/>
    </row>
    <row r="36" spans="1:3" x14ac:dyDescent="0.4">
      <c r="A36" s="122" t="s">
        <v>25</v>
      </c>
      <c r="B36" s="3" t="s">
        <v>8</v>
      </c>
      <c r="C36" s="18" t="s">
        <v>302</v>
      </c>
    </row>
    <row r="37" spans="1:3" x14ac:dyDescent="0.4">
      <c r="A37" s="123"/>
      <c r="B37" s="4" t="s">
        <v>0</v>
      </c>
      <c r="C37" s="10" t="s">
        <v>303</v>
      </c>
    </row>
    <row r="38" spans="1:3" x14ac:dyDescent="0.4">
      <c r="A38" s="123"/>
      <c r="B38" s="4" t="s">
        <v>1</v>
      </c>
      <c r="C38" s="10" t="s">
        <v>304</v>
      </c>
    </row>
    <row r="39" spans="1:3" x14ac:dyDescent="0.4">
      <c r="A39" s="124" t="s">
        <v>23</v>
      </c>
      <c r="B39" s="125"/>
      <c r="C39" s="10" t="s">
        <v>305</v>
      </c>
    </row>
    <row r="40" spans="1:3" x14ac:dyDescent="0.4">
      <c r="A40" s="31" t="s">
        <v>62</v>
      </c>
      <c r="B40" s="32"/>
      <c r="C40" s="20" t="s">
        <v>306</v>
      </c>
    </row>
    <row r="41" spans="1:3" x14ac:dyDescent="0.4">
      <c r="A41" s="31" t="s">
        <v>44</v>
      </c>
      <c r="B41" s="32"/>
      <c r="C41" s="20" t="s">
        <v>307</v>
      </c>
    </row>
    <row r="42" spans="1:3" x14ac:dyDescent="0.4">
      <c r="A42" s="124" t="s">
        <v>12</v>
      </c>
      <c r="B42" s="125"/>
      <c r="C42" s="20" t="s">
        <v>308</v>
      </c>
    </row>
    <row r="43" spans="1:3" ht="19.5" thickBot="1" x14ac:dyDescent="0.45">
      <c r="A43" s="126" t="s">
        <v>9</v>
      </c>
      <c r="B43" s="127"/>
      <c r="C43" s="11" t="s">
        <v>309</v>
      </c>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52" priority="6" stopIfTrue="1" operator="equal">
      <formula>""</formula>
    </cfRule>
  </conditionalFormatting>
  <conditionalFormatting sqref="C15">
    <cfRule type="cellIs" dxfId="51" priority="5" stopIfTrue="1" operator="equal">
      <formula>""</formula>
    </cfRule>
  </conditionalFormatting>
  <conditionalFormatting sqref="C6">
    <cfRule type="cellIs" dxfId="50" priority="4" stopIfTrue="1" operator="equal">
      <formula>""</formula>
    </cfRule>
  </conditionalFormatting>
  <conditionalFormatting sqref="C7">
    <cfRule type="cellIs" dxfId="49" priority="3" stopIfTrue="1" operator="equal">
      <formula>""</formula>
    </cfRule>
  </conditionalFormatting>
  <conditionalFormatting sqref="C9">
    <cfRule type="cellIs" dxfId="48" priority="2" stopIfTrue="1" operator="equal">
      <formula>""</formula>
    </cfRule>
  </conditionalFormatting>
  <conditionalFormatting sqref="C8">
    <cfRule type="cellIs" dxfId="47" priority="1" stopIfTrue="1" operator="equal">
      <formula>""</formula>
    </cfRule>
  </conditionalFormatting>
  <dataValidations count="21">
    <dataValidation type="list" errorStyle="warning" allowBlank="1" showInputMessage="1" showErrorMessage="1" sqref="C16" xr:uid="{5C3C5C12-10A9-4D7A-B449-27E9BCA85538}">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C471C28E-4879-4494-8F2F-50E9D104CD34}">
      <formula1>"通年,前期,後期,集中,1st-Q,2nd-Q,3rd-Q,4th-Q"</formula1>
    </dataValidation>
    <dataValidation type="list" errorStyle="warning" allowBlank="1" showInputMessage="1" showErrorMessage="1" sqref="C15" xr:uid="{DEE4D280-BE8F-4ABB-B3FA-1101FFAF4FCF}">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666E9C71-9B18-40D3-8A44-B7A4CEAF4D50}">
      <formula1>"学修単位,履修単位"</formula1>
    </dataValidation>
    <dataValidation type="list" showInputMessage="1" showErrorMessage="1" errorTitle="値が間違っています。" error="「一般」「専門」から選択してください。" promptTitle="一般/専門" prompt="「一般」「専門」から選択" sqref="C7" xr:uid="{2B29BD49-A3B3-491E-8B37-43A6081463A6}">
      <formula1>"一般,専門"</formula1>
    </dataValidation>
    <dataValidation type="list" errorStyle="information" allowBlank="1" showInputMessage="1" showErrorMessage="1" sqref="C17" xr:uid="{6C2364D1-D268-4F61-8643-13618FC60F85}">
      <formula1>"Blackboard・Microsoft365,Blackboard,Microsoft365"</formula1>
    </dataValidation>
    <dataValidation type="list" errorStyle="information" allowBlank="1" showInputMessage="1" showErrorMessage="1" sqref="C11" xr:uid="{5C13BBE6-8800-49BB-BBA7-F145E08AC9DC}">
      <formula1>"全て,1,2,3,4,5"</formula1>
    </dataValidation>
    <dataValidation type="list" allowBlank="1" showInputMessage="1" showErrorMessage="1" sqref="C14" xr:uid="{A60F4037-3E9A-4497-BD03-80D15A71A239}">
      <formula1>"○,×"</formula1>
    </dataValidation>
    <dataValidation type="list" allowBlank="1" showInputMessage="1" sqref="C24 C20" xr:uid="{0628727B-F501-45AB-9A66-C56D87EE9749}">
      <formula1>"Webシラバスに記載"</formula1>
    </dataValidation>
    <dataValidation type="list" allowBlank="1" showInputMessage="1" sqref="C25" xr:uid="{62708752-6EF5-4188-A97F-D812FC9A1B7D}">
      <formula1>"各自で調達,購入を要しない"</formula1>
    </dataValidation>
    <dataValidation type="list" errorStyle="information" allowBlank="1" showInputMessage="1" showErrorMessage="1" sqref="C10" xr:uid="{EB34E773-AA64-4808-B293-41A76D847B87}">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6D6878F0-911C-4E9F-A821-916338DECDF1}">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4E6CB98D-4ACD-4DD1-995C-F2CB2028DF48}">
      <formula1>"1,2,3,4,5,6"</formula1>
    </dataValidation>
    <dataValidation type="list" allowBlank="1" showInputMessage="1" showErrorMessage="1" sqref="C33" xr:uid="{ABC87035-68DB-4E5E-BB3A-A94BDDB10F14}">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1C2DA719-FC36-4C7D-924C-72F1A1BF80F5}">
      <formula1>"他高専から,自高専学生を含め"</formula1>
    </dataValidation>
    <dataValidation type="list" allowBlank="1" showInputMessage="1" sqref="C42" xr:uid="{2574C4B1-9714-41E6-ABD6-E7802DFF67F8}">
      <formula1>"履修取消は受け付けない"</formula1>
    </dataValidation>
    <dataValidation type="list" allowBlank="1" showInputMessage="1" sqref="C21" xr:uid="{1DD1A7AB-94E1-49E0-82AC-AD26DCF5A249}">
      <formula1>"秀、優、良、可、不可の5段階評価及び素点（100点満点）,S、A、B、C、Dの5段階評価及び素点（100点満点）,合否のみ"</formula1>
    </dataValidation>
    <dataValidation type="list" allowBlank="1" showInputMessage="1" sqref="C22" xr:uid="{0FB22A08-F043-4FAB-B403-947FBA55AA60}">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3AB44B3C-3928-4FC2-9591-1517F9BB3296}">
      <formula1>"抽選"</formula1>
    </dataValidation>
    <dataValidation type="list" allowBlank="1" showInputMessage="1" sqref="C29" xr:uid="{CB5A39D3-79C4-4335-B459-2B182BAA2F22}">
      <formula1>"なし"</formula1>
    </dataValidation>
    <dataValidation type="list" allowBlank="1" showInputMessage="1" sqref="C30" xr:uid="{EA79D7E6-7300-4F5F-8438-9BFB2DAF10F8}">
      <formula1>"なし,試験監督（90分×2回）,試験監督（60分×2回）,試験監督（90分×1回）,試験監督（60分×1回）"</formula1>
    </dataValidation>
  </dataValidations>
  <hyperlinks>
    <hyperlink ref="C27" r:id="rId1" xr:uid="{482B1E96-ACA0-4A19-BB54-F21FD4280E7B}"/>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BEDAA-B074-4AE1-90C2-541D391D81B5}">
  <sheetPr codeName="Sheet14">
    <pageSetUpPr fitToPage="1"/>
  </sheetPr>
  <dimension ref="A1:C43"/>
  <sheetViews>
    <sheetView view="pageBreakPreview" zoomScale="115" zoomScaleNormal="115" zoomScaleSheetLayoutView="115" workbookViewId="0">
      <selection activeCell="F11" sqref="F11"/>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128" t="s">
        <v>90</v>
      </c>
      <c r="B2" s="129"/>
      <c r="C2" s="18" t="s">
        <v>310</v>
      </c>
    </row>
    <row r="3" spans="1:3" x14ac:dyDescent="0.4">
      <c r="A3" s="150" t="s">
        <v>2</v>
      </c>
      <c r="B3" s="151"/>
      <c r="C3" s="37" t="s">
        <v>311</v>
      </c>
    </row>
    <row r="4" spans="1:3" x14ac:dyDescent="0.4">
      <c r="A4" s="145" t="s">
        <v>3</v>
      </c>
      <c r="B4" s="146"/>
      <c r="C4" s="19" t="s">
        <v>312</v>
      </c>
    </row>
    <row r="5" spans="1:3" x14ac:dyDescent="0.4">
      <c r="A5" s="145" t="s">
        <v>4</v>
      </c>
      <c r="B5" s="146"/>
      <c r="C5" s="19">
        <v>2</v>
      </c>
    </row>
    <row r="6" spans="1:3" x14ac:dyDescent="0.4">
      <c r="A6" s="145" t="s">
        <v>26</v>
      </c>
      <c r="B6" s="146"/>
      <c r="C6" s="13" t="s">
        <v>116</v>
      </c>
    </row>
    <row r="7" spans="1:3" x14ac:dyDescent="0.4">
      <c r="A7" s="35" t="s">
        <v>27</v>
      </c>
      <c r="B7" s="36"/>
      <c r="C7" s="13" t="s">
        <v>15</v>
      </c>
    </row>
    <row r="8" spans="1:3" x14ac:dyDescent="0.4">
      <c r="A8" s="35" t="s">
        <v>41</v>
      </c>
      <c r="B8" s="36"/>
      <c r="C8" s="13" t="s">
        <v>464</v>
      </c>
    </row>
    <row r="9" spans="1:3" x14ac:dyDescent="0.4">
      <c r="A9" s="35" t="s">
        <v>39</v>
      </c>
      <c r="B9" s="36"/>
      <c r="C9" s="13" t="s">
        <v>459</v>
      </c>
    </row>
    <row r="10" spans="1:3" x14ac:dyDescent="0.4">
      <c r="A10" s="35" t="s">
        <v>64</v>
      </c>
      <c r="B10" s="36"/>
      <c r="C10" s="10" t="s">
        <v>94</v>
      </c>
    </row>
    <row r="11" spans="1:3" x14ac:dyDescent="0.4">
      <c r="A11" s="35" t="s">
        <v>63</v>
      </c>
      <c r="B11" s="36"/>
      <c r="C11" s="19" t="s">
        <v>231</v>
      </c>
    </row>
    <row r="12" spans="1:3" x14ac:dyDescent="0.4">
      <c r="A12" s="145" t="s">
        <v>6</v>
      </c>
      <c r="B12" s="146"/>
      <c r="C12" s="13" t="s">
        <v>66</v>
      </c>
    </row>
    <row r="13" spans="1:3" x14ac:dyDescent="0.4">
      <c r="A13" s="9" t="s">
        <v>38</v>
      </c>
      <c r="B13" s="36"/>
      <c r="C13" s="19">
        <v>30</v>
      </c>
    </row>
    <row r="14" spans="1:3" x14ac:dyDescent="0.4">
      <c r="A14" s="33" t="s">
        <v>32</v>
      </c>
      <c r="B14" s="34"/>
      <c r="C14" s="10" t="s">
        <v>33</v>
      </c>
    </row>
    <row r="15" spans="1:3" x14ac:dyDescent="0.4">
      <c r="A15" s="142" t="s">
        <v>18</v>
      </c>
      <c r="B15" s="36" t="s">
        <v>17</v>
      </c>
      <c r="C15" s="14" t="s">
        <v>67</v>
      </c>
    </row>
    <row r="16" spans="1:3" x14ac:dyDescent="0.4">
      <c r="A16" s="143"/>
      <c r="B16" s="36" t="s">
        <v>20</v>
      </c>
      <c r="C16" s="10" t="s">
        <v>28</v>
      </c>
    </row>
    <row r="17" spans="1:3" x14ac:dyDescent="0.4">
      <c r="A17" s="143"/>
      <c r="B17" s="36" t="s">
        <v>21</v>
      </c>
      <c r="C17" s="10" t="s">
        <v>71</v>
      </c>
    </row>
    <row r="18" spans="1:3" x14ac:dyDescent="0.4">
      <c r="A18" s="144"/>
      <c r="B18" s="36" t="s">
        <v>19</v>
      </c>
      <c r="C18" s="10" t="s">
        <v>313</v>
      </c>
    </row>
    <row r="19" spans="1:3" ht="55.5" customHeight="1" x14ac:dyDescent="0.4">
      <c r="A19" s="145" t="s">
        <v>5</v>
      </c>
      <c r="B19" s="146"/>
      <c r="C19" s="10" t="s">
        <v>314</v>
      </c>
    </row>
    <row r="20" spans="1:3" x14ac:dyDescent="0.4">
      <c r="A20" s="147" t="s">
        <v>7</v>
      </c>
      <c r="B20" s="23" t="s">
        <v>58</v>
      </c>
      <c r="C20" s="6" t="s">
        <v>34</v>
      </c>
    </row>
    <row r="21" spans="1:3" x14ac:dyDescent="0.4">
      <c r="A21" s="148"/>
      <c r="B21" s="23" t="s">
        <v>56</v>
      </c>
      <c r="C21" s="89" t="s">
        <v>315</v>
      </c>
    </row>
    <row r="22" spans="1:3" ht="37.5" x14ac:dyDescent="0.4">
      <c r="A22" s="149"/>
      <c r="B22" s="23" t="s">
        <v>57</v>
      </c>
      <c r="C22" s="90" t="s">
        <v>316</v>
      </c>
    </row>
    <row r="23" spans="1:3" ht="56.25" customHeight="1" x14ac:dyDescent="0.4">
      <c r="A23" s="130" t="s">
        <v>22</v>
      </c>
      <c r="B23" s="131"/>
      <c r="C23" s="15" t="s">
        <v>317</v>
      </c>
    </row>
    <row r="24" spans="1:3" x14ac:dyDescent="0.4">
      <c r="A24" s="145" t="s">
        <v>35</v>
      </c>
      <c r="B24" s="146"/>
      <c r="C24" s="10" t="s">
        <v>34</v>
      </c>
    </row>
    <row r="25" spans="1:3" x14ac:dyDescent="0.4">
      <c r="A25" s="35" t="s">
        <v>36</v>
      </c>
      <c r="B25" s="36"/>
      <c r="C25" s="10" t="s">
        <v>99</v>
      </c>
    </row>
    <row r="26" spans="1:3" ht="37.5" customHeight="1" x14ac:dyDescent="0.4">
      <c r="A26" s="130" t="s">
        <v>48</v>
      </c>
      <c r="B26" s="131"/>
      <c r="C26" s="10" t="s">
        <v>318</v>
      </c>
    </row>
    <row r="27" spans="1:3" ht="56.25" x14ac:dyDescent="0.4">
      <c r="A27" s="130" t="s">
        <v>24</v>
      </c>
      <c r="B27" s="131"/>
      <c r="C27" s="22" t="s">
        <v>319</v>
      </c>
    </row>
    <row r="28" spans="1:3" ht="56.25" x14ac:dyDescent="0.4">
      <c r="A28" s="132" t="s">
        <v>45</v>
      </c>
      <c r="B28" s="133"/>
      <c r="C28" s="10" t="s">
        <v>320</v>
      </c>
    </row>
    <row r="29" spans="1:3" ht="18.75" customHeight="1" x14ac:dyDescent="0.4">
      <c r="A29" s="134" t="s">
        <v>50</v>
      </c>
      <c r="B29" s="12" t="s">
        <v>42</v>
      </c>
      <c r="C29" s="10" t="s">
        <v>79</v>
      </c>
    </row>
    <row r="30" spans="1:3" x14ac:dyDescent="0.4">
      <c r="A30" s="135"/>
      <c r="B30" s="12" t="s">
        <v>43</v>
      </c>
      <c r="C30" s="89" t="s">
        <v>321</v>
      </c>
    </row>
    <row r="31" spans="1:3" ht="19.5" thickBot="1" x14ac:dyDescent="0.45">
      <c r="A31" s="136" t="s">
        <v>11</v>
      </c>
      <c r="B31" s="137"/>
      <c r="C31" s="91"/>
    </row>
    <row r="32" spans="1:3" x14ac:dyDescent="0.4">
      <c r="A32" s="138" t="s">
        <v>30</v>
      </c>
      <c r="B32" s="139"/>
      <c r="C32" s="92" t="s">
        <v>322</v>
      </c>
    </row>
    <row r="33" spans="1:3" ht="37.5" x14ac:dyDescent="0.4">
      <c r="A33" s="7" t="s">
        <v>31</v>
      </c>
      <c r="B33" s="8"/>
      <c r="C33" s="17" t="s">
        <v>52</v>
      </c>
    </row>
    <row r="34" spans="1:3" ht="56.25" x14ac:dyDescent="0.4">
      <c r="A34" s="7" t="s">
        <v>46</v>
      </c>
      <c r="B34" s="8"/>
      <c r="C34" s="10" t="s">
        <v>323</v>
      </c>
    </row>
    <row r="35" spans="1:3" ht="19.5" thickBot="1" x14ac:dyDescent="0.45">
      <c r="A35" s="140" t="s">
        <v>54</v>
      </c>
      <c r="B35" s="141"/>
      <c r="C35" s="21"/>
    </row>
    <row r="36" spans="1:3" x14ac:dyDescent="0.4">
      <c r="A36" s="122" t="s">
        <v>25</v>
      </c>
      <c r="B36" s="3" t="s">
        <v>8</v>
      </c>
      <c r="C36" s="18" t="s">
        <v>324</v>
      </c>
    </row>
    <row r="37" spans="1:3" x14ac:dyDescent="0.4">
      <c r="A37" s="123"/>
      <c r="B37" s="4" t="s">
        <v>0</v>
      </c>
      <c r="C37" s="10" t="s">
        <v>325</v>
      </c>
    </row>
    <row r="38" spans="1:3" x14ac:dyDescent="0.4">
      <c r="A38" s="123"/>
      <c r="B38" s="4" t="s">
        <v>1</v>
      </c>
      <c r="C38" s="10" t="s">
        <v>326</v>
      </c>
    </row>
    <row r="39" spans="1:3" x14ac:dyDescent="0.4">
      <c r="A39" s="124" t="s">
        <v>23</v>
      </c>
      <c r="B39" s="125"/>
      <c r="C39" s="89" t="s">
        <v>305</v>
      </c>
    </row>
    <row r="40" spans="1:3" x14ac:dyDescent="0.4">
      <c r="A40" s="31" t="s">
        <v>62</v>
      </c>
      <c r="B40" s="32"/>
      <c r="C40" s="93" t="s">
        <v>327</v>
      </c>
    </row>
    <row r="41" spans="1:3" x14ac:dyDescent="0.4">
      <c r="A41" s="31" t="s">
        <v>44</v>
      </c>
      <c r="B41" s="32"/>
      <c r="C41" s="93" t="s">
        <v>328</v>
      </c>
    </row>
    <row r="42" spans="1:3" x14ac:dyDescent="0.4">
      <c r="A42" s="124" t="s">
        <v>12</v>
      </c>
      <c r="B42" s="125"/>
      <c r="C42" s="20" t="s">
        <v>329</v>
      </c>
    </row>
    <row r="43" spans="1:3" ht="19.5" thickBot="1" x14ac:dyDescent="0.45">
      <c r="A43" s="126" t="s">
        <v>9</v>
      </c>
      <c r="B43" s="127"/>
      <c r="C43" s="11"/>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46" priority="6" stopIfTrue="1" operator="equal">
      <formula>""</formula>
    </cfRule>
  </conditionalFormatting>
  <conditionalFormatting sqref="C15">
    <cfRule type="cellIs" dxfId="45" priority="5" stopIfTrue="1" operator="equal">
      <formula>""</formula>
    </cfRule>
  </conditionalFormatting>
  <conditionalFormatting sqref="C6">
    <cfRule type="cellIs" dxfId="44" priority="4" stopIfTrue="1" operator="equal">
      <formula>""</formula>
    </cfRule>
  </conditionalFormatting>
  <conditionalFormatting sqref="C7">
    <cfRule type="cellIs" dxfId="43" priority="3" stopIfTrue="1" operator="equal">
      <formula>""</formula>
    </cfRule>
  </conditionalFormatting>
  <conditionalFormatting sqref="C9">
    <cfRule type="cellIs" dxfId="42" priority="2" stopIfTrue="1" operator="equal">
      <formula>""</formula>
    </cfRule>
  </conditionalFormatting>
  <conditionalFormatting sqref="C8">
    <cfRule type="cellIs" dxfId="41" priority="1" stopIfTrue="1" operator="equal">
      <formula>""</formula>
    </cfRule>
  </conditionalFormatting>
  <dataValidations count="21">
    <dataValidation type="list" errorStyle="warning" allowBlank="1" showInputMessage="1" showErrorMessage="1" sqref="C16" xr:uid="{2CC86031-053E-498E-8939-2714B07200BC}">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940049F2-FB2D-4194-BC3F-BBC40B408832}">
      <formula1>"通年,前期,後期,集中,1st-Q,2nd-Q,3rd-Q,4th-Q"</formula1>
    </dataValidation>
    <dataValidation type="list" errorStyle="warning" allowBlank="1" showInputMessage="1" showErrorMessage="1" sqref="C15" xr:uid="{D34BD13A-E188-48F8-B7C3-680158C232B9}">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8C637B14-DB82-4C48-8DA1-6FC02D78911A}">
      <formula1>"学修単位,履修単位"</formula1>
    </dataValidation>
    <dataValidation type="list" showInputMessage="1" showErrorMessage="1" errorTitle="値が間違っています。" error="「一般」「専門」から選択してください。" promptTitle="一般/専門" prompt="「一般」「専門」から選択" sqref="C7" xr:uid="{BC703B9D-A787-44A7-98C9-07F51F2BE234}">
      <formula1>"一般,専門"</formula1>
    </dataValidation>
    <dataValidation type="list" errorStyle="information" allowBlank="1" showInputMessage="1" showErrorMessage="1" sqref="C17" xr:uid="{BD2A6762-7A19-4FFB-8765-DE18363DF581}">
      <formula1>"Blackboard・Microsoft365,Blackboard,Microsoft365"</formula1>
    </dataValidation>
    <dataValidation type="list" errorStyle="information" allowBlank="1" showInputMessage="1" showErrorMessage="1" sqref="C11" xr:uid="{039C44CB-2403-4C97-A36C-6BB6C885691C}">
      <formula1>"全て,1,2,3,4,5"</formula1>
    </dataValidation>
    <dataValidation type="list" allowBlank="1" showInputMessage="1" showErrorMessage="1" sqref="C14" xr:uid="{9C076AEA-DCCD-42E8-A90E-F0A06EEF25CF}">
      <formula1>"○,×"</formula1>
    </dataValidation>
    <dataValidation type="list" allowBlank="1" showInputMessage="1" sqref="C24 C20" xr:uid="{A942A152-DEA9-4637-B105-08D2096570CE}">
      <formula1>"Webシラバスに記載"</formula1>
    </dataValidation>
    <dataValidation type="list" allowBlank="1" showInputMessage="1" sqref="C25" xr:uid="{DD133251-EB57-4A8D-A573-2BED376C978C}">
      <formula1>"各自で調達,購入を要しない"</formula1>
    </dataValidation>
    <dataValidation type="list" errorStyle="information" allowBlank="1" showInputMessage="1" showErrorMessage="1" sqref="C10" xr:uid="{A0D01185-791C-4FE8-97C4-5D3D060BBC66}">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948F726F-65C3-4FA9-AD71-B544C620E4A3}">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9B8B5C95-BEFB-415A-AA5E-D5A7656ADD92}">
      <formula1>"1,2,3,4,5,6"</formula1>
    </dataValidation>
    <dataValidation type="list" allowBlank="1" showInputMessage="1" showErrorMessage="1" sqref="C33" xr:uid="{BE0C6005-EBAA-4557-B767-B32203E63039}">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5FE7106C-E251-4827-8BE1-5047FE695CA7}">
      <formula1>"他高専から,自高専学生を含め"</formula1>
    </dataValidation>
    <dataValidation type="list" allowBlank="1" showInputMessage="1" sqref="C42" xr:uid="{C65B5207-A33C-4AA9-B277-96E649686E03}">
      <formula1>"履修取消は受け付けない"</formula1>
    </dataValidation>
    <dataValidation type="list" allowBlank="1" showInputMessage="1" sqref="C21" xr:uid="{6A480E7B-1673-412A-A614-7DBE10C20739}">
      <formula1>"秀、優、良、可、不可の5段階評価及び素点（100点満点）,S、A、B、C、Dの5段階評価及び素点（100点満点）,合否のみ"</formula1>
    </dataValidation>
    <dataValidation type="list" allowBlank="1" showInputMessage="1" sqref="C22" xr:uid="{96BEFF94-0D77-40F1-8CBE-28ADA301C230}">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14091575-656B-4255-BA36-9A4F187FDE44}">
      <formula1>"抽選"</formula1>
    </dataValidation>
    <dataValidation type="list" allowBlank="1" showInputMessage="1" sqref="C29" xr:uid="{45A116B3-5BB4-4A9E-8B9F-A7DC05AD30A9}">
      <formula1>"なし"</formula1>
    </dataValidation>
    <dataValidation type="list" allowBlank="1" showInputMessage="1" sqref="C30" xr:uid="{B72AA96E-81EF-4688-9875-4EFB53B957F8}">
      <formula1>"なし,試験監督（90分×2回）,試験監督（60分×2回）,試験監督（90分×1回）,試験監督（60分×1回）"</formula1>
    </dataValidation>
  </dataValidations>
  <hyperlinks>
    <hyperlink ref="C27" r:id="rId1" xr:uid="{21021907-4831-4972-B3D4-42D488FA7AAD}"/>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AD62E-3E7D-443F-9230-BCF39468679C}">
  <sheetPr codeName="Sheet15">
    <pageSetUpPr fitToPage="1"/>
  </sheetPr>
  <dimension ref="A1:C43"/>
  <sheetViews>
    <sheetView tabSelected="1" view="pageBreakPreview" zoomScale="115" zoomScaleNormal="115" zoomScaleSheetLayoutView="115" workbookViewId="0"/>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128" t="s">
        <v>90</v>
      </c>
      <c r="B2" s="129"/>
      <c r="C2" s="18" t="s">
        <v>330</v>
      </c>
    </row>
    <row r="3" spans="1:3" x14ac:dyDescent="0.4">
      <c r="A3" s="150" t="s">
        <v>2</v>
      </c>
      <c r="B3" s="151"/>
      <c r="C3" s="37" t="s">
        <v>331</v>
      </c>
    </row>
    <row r="4" spans="1:3" x14ac:dyDescent="0.4">
      <c r="A4" s="145" t="s">
        <v>3</v>
      </c>
      <c r="B4" s="146"/>
      <c r="C4" s="19" t="s">
        <v>332</v>
      </c>
    </row>
    <row r="5" spans="1:3" x14ac:dyDescent="0.4">
      <c r="A5" s="145" t="s">
        <v>4</v>
      </c>
      <c r="B5" s="146"/>
      <c r="C5" s="19">
        <v>1</v>
      </c>
    </row>
    <row r="6" spans="1:3" x14ac:dyDescent="0.4">
      <c r="A6" s="145" t="s">
        <v>26</v>
      </c>
      <c r="B6" s="146"/>
      <c r="C6" s="13" t="s">
        <v>333</v>
      </c>
    </row>
    <row r="7" spans="1:3" x14ac:dyDescent="0.4">
      <c r="A7" s="35" t="s">
        <v>27</v>
      </c>
      <c r="B7" s="36"/>
      <c r="C7" s="13" t="s">
        <v>334</v>
      </c>
    </row>
    <row r="8" spans="1:3" x14ac:dyDescent="0.4">
      <c r="A8" s="35" t="s">
        <v>41</v>
      </c>
      <c r="B8" s="36"/>
      <c r="C8" s="13" t="s">
        <v>464</v>
      </c>
    </row>
    <row r="9" spans="1:3" x14ac:dyDescent="0.4">
      <c r="A9" s="35" t="s">
        <v>39</v>
      </c>
      <c r="B9" s="36"/>
      <c r="C9" s="13" t="s">
        <v>456</v>
      </c>
    </row>
    <row r="10" spans="1:3" x14ac:dyDescent="0.4">
      <c r="A10" s="35" t="s">
        <v>64</v>
      </c>
      <c r="B10" s="36"/>
      <c r="C10" s="10" t="s">
        <v>335</v>
      </c>
    </row>
    <row r="11" spans="1:3" x14ac:dyDescent="0.4">
      <c r="A11" s="35" t="s">
        <v>63</v>
      </c>
      <c r="B11" s="36"/>
      <c r="C11" s="19">
        <v>4</v>
      </c>
    </row>
    <row r="12" spans="1:3" x14ac:dyDescent="0.4">
      <c r="A12" s="145" t="s">
        <v>6</v>
      </c>
      <c r="B12" s="146"/>
      <c r="C12" s="94" t="s">
        <v>66</v>
      </c>
    </row>
    <row r="13" spans="1:3" x14ac:dyDescent="0.4">
      <c r="A13" s="9" t="s">
        <v>38</v>
      </c>
      <c r="B13" s="36"/>
      <c r="C13" s="19">
        <v>30</v>
      </c>
    </row>
    <row r="14" spans="1:3" x14ac:dyDescent="0.4">
      <c r="A14" s="33" t="s">
        <v>32</v>
      </c>
      <c r="B14" s="34"/>
      <c r="C14" s="10" t="s">
        <v>33</v>
      </c>
    </row>
    <row r="15" spans="1:3" x14ac:dyDescent="0.4">
      <c r="A15" s="142" t="s">
        <v>18</v>
      </c>
      <c r="B15" s="36" t="s">
        <v>17</v>
      </c>
      <c r="C15" s="14" t="s">
        <v>67</v>
      </c>
    </row>
    <row r="16" spans="1:3" x14ac:dyDescent="0.4">
      <c r="A16" s="143"/>
      <c r="B16" s="36" t="s">
        <v>20</v>
      </c>
      <c r="C16" s="10" t="s">
        <v>117</v>
      </c>
    </row>
    <row r="17" spans="1:3" x14ac:dyDescent="0.4">
      <c r="A17" s="143"/>
      <c r="B17" s="36" t="s">
        <v>21</v>
      </c>
      <c r="C17" s="10" t="s">
        <v>71</v>
      </c>
    </row>
    <row r="18" spans="1:3" x14ac:dyDescent="0.4">
      <c r="A18" s="144"/>
      <c r="B18" s="36" t="s">
        <v>19</v>
      </c>
      <c r="C18" s="10" t="s">
        <v>72</v>
      </c>
    </row>
    <row r="19" spans="1:3" ht="55.5" customHeight="1" x14ac:dyDescent="0.4">
      <c r="A19" s="145" t="s">
        <v>5</v>
      </c>
      <c r="B19" s="146"/>
      <c r="C19" s="95" t="s">
        <v>336</v>
      </c>
    </row>
    <row r="20" spans="1:3" x14ac:dyDescent="0.4">
      <c r="A20" s="147" t="s">
        <v>7</v>
      </c>
      <c r="B20" s="23" t="s">
        <v>58</v>
      </c>
      <c r="C20" s="6" t="s">
        <v>34</v>
      </c>
    </row>
    <row r="21" spans="1:3" x14ac:dyDescent="0.4">
      <c r="A21" s="148"/>
      <c r="B21" s="23" t="s">
        <v>56</v>
      </c>
      <c r="C21" s="10" t="s">
        <v>59</v>
      </c>
    </row>
    <row r="22" spans="1:3" ht="37.5" x14ac:dyDescent="0.4">
      <c r="A22" s="149"/>
      <c r="B22" s="23" t="s">
        <v>57</v>
      </c>
      <c r="C22" s="10" t="s">
        <v>76</v>
      </c>
    </row>
    <row r="23" spans="1:3" ht="56.25" customHeight="1" x14ac:dyDescent="0.4">
      <c r="A23" s="130" t="s">
        <v>22</v>
      </c>
      <c r="B23" s="131"/>
      <c r="C23" s="15" t="s">
        <v>337</v>
      </c>
    </row>
    <row r="24" spans="1:3" x14ac:dyDescent="0.4">
      <c r="A24" s="145" t="s">
        <v>35</v>
      </c>
      <c r="B24" s="146"/>
      <c r="C24" s="10" t="s">
        <v>34</v>
      </c>
    </row>
    <row r="25" spans="1:3" x14ac:dyDescent="0.4">
      <c r="A25" s="35" t="s">
        <v>36</v>
      </c>
      <c r="B25" s="36"/>
      <c r="C25" s="10" t="s">
        <v>99</v>
      </c>
    </row>
    <row r="26" spans="1:3" ht="37.5" customHeight="1" x14ac:dyDescent="0.4">
      <c r="A26" s="130" t="s">
        <v>48</v>
      </c>
      <c r="B26" s="131"/>
      <c r="C26" s="10" t="s">
        <v>338</v>
      </c>
    </row>
    <row r="27" spans="1:3" ht="56.25" x14ac:dyDescent="0.4">
      <c r="A27" s="130" t="s">
        <v>24</v>
      </c>
      <c r="B27" s="131"/>
      <c r="C27" s="22" t="s">
        <v>339</v>
      </c>
    </row>
    <row r="28" spans="1:3" x14ac:dyDescent="0.4">
      <c r="A28" s="132" t="s">
        <v>45</v>
      </c>
      <c r="B28" s="133"/>
      <c r="C28" s="10" t="s">
        <v>340</v>
      </c>
    </row>
    <row r="29" spans="1:3" ht="18.75" customHeight="1" x14ac:dyDescent="0.4">
      <c r="A29" s="134" t="s">
        <v>50</v>
      </c>
      <c r="B29" s="12" t="s">
        <v>42</v>
      </c>
      <c r="C29" s="10" t="s">
        <v>79</v>
      </c>
    </row>
    <row r="30" spans="1:3" x14ac:dyDescent="0.4">
      <c r="A30" s="135"/>
      <c r="B30" s="12" t="s">
        <v>43</v>
      </c>
      <c r="C30" s="10" t="s">
        <v>79</v>
      </c>
    </row>
    <row r="31" spans="1:3" ht="113.25" thickBot="1" x14ac:dyDescent="0.45">
      <c r="A31" s="136" t="s">
        <v>11</v>
      </c>
      <c r="B31" s="137"/>
      <c r="C31" s="64" t="s">
        <v>448</v>
      </c>
    </row>
    <row r="32" spans="1:3" ht="37.5" x14ac:dyDescent="0.4">
      <c r="A32" s="138" t="s">
        <v>30</v>
      </c>
      <c r="B32" s="139"/>
      <c r="C32" s="65" t="s">
        <v>341</v>
      </c>
    </row>
    <row r="33" spans="1:3" ht="37.5" x14ac:dyDescent="0.4">
      <c r="A33" s="7" t="s">
        <v>31</v>
      </c>
      <c r="B33" s="8"/>
      <c r="C33" s="68" t="s">
        <v>52</v>
      </c>
    </row>
    <row r="34" spans="1:3" ht="37.5" x14ac:dyDescent="0.4">
      <c r="A34" s="7" t="s">
        <v>46</v>
      </c>
      <c r="B34" s="8"/>
      <c r="C34" s="10" t="s">
        <v>80</v>
      </c>
    </row>
    <row r="35" spans="1:3" ht="19.5" thickBot="1" x14ac:dyDescent="0.45">
      <c r="A35" s="140" t="s">
        <v>54</v>
      </c>
      <c r="B35" s="141"/>
      <c r="C35" s="21"/>
    </row>
    <row r="36" spans="1:3" x14ac:dyDescent="0.4">
      <c r="A36" s="122" t="s">
        <v>25</v>
      </c>
      <c r="B36" s="3" t="s">
        <v>8</v>
      </c>
      <c r="C36" s="18" t="s">
        <v>332</v>
      </c>
    </row>
    <row r="37" spans="1:3" x14ac:dyDescent="0.4">
      <c r="A37" s="123"/>
      <c r="B37" s="4" t="s">
        <v>0</v>
      </c>
      <c r="C37" s="10" t="s">
        <v>342</v>
      </c>
    </row>
    <row r="38" spans="1:3" x14ac:dyDescent="0.4">
      <c r="A38" s="123"/>
      <c r="B38" s="4" t="s">
        <v>1</v>
      </c>
      <c r="C38" s="22" t="s">
        <v>343</v>
      </c>
    </row>
    <row r="39" spans="1:3" x14ac:dyDescent="0.4">
      <c r="A39" s="124" t="s">
        <v>23</v>
      </c>
      <c r="B39" s="125"/>
      <c r="C39" s="10" t="s">
        <v>344</v>
      </c>
    </row>
    <row r="40" spans="1:3" ht="37.5" x14ac:dyDescent="0.4">
      <c r="A40" s="31" t="s">
        <v>62</v>
      </c>
      <c r="B40" s="32"/>
      <c r="C40" s="20" t="s">
        <v>345</v>
      </c>
    </row>
    <row r="41" spans="1:3" x14ac:dyDescent="0.4">
      <c r="A41" s="31" t="s">
        <v>44</v>
      </c>
      <c r="B41" s="32"/>
      <c r="C41" s="20" t="s">
        <v>346</v>
      </c>
    </row>
    <row r="42" spans="1:3" x14ac:dyDescent="0.4">
      <c r="A42" s="124" t="s">
        <v>12</v>
      </c>
      <c r="B42" s="125"/>
      <c r="C42" s="20" t="s">
        <v>226</v>
      </c>
    </row>
    <row r="43" spans="1:3" ht="19.5" thickBot="1" x14ac:dyDescent="0.45">
      <c r="A43" s="126" t="s">
        <v>9</v>
      </c>
      <c r="B43" s="127"/>
      <c r="C43" s="11"/>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40" priority="6" stopIfTrue="1" operator="equal">
      <formula>""</formula>
    </cfRule>
  </conditionalFormatting>
  <conditionalFormatting sqref="C15">
    <cfRule type="cellIs" dxfId="39" priority="5" stopIfTrue="1" operator="equal">
      <formula>""</formula>
    </cfRule>
  </conditionalFormatting>
  <conditionalFormatting sqref="C6">
    <cfRule type="cellIs" dxfId="38" priority="4" stopIfTrue="1" operator="equal">
      <formula>""</formula>
    </cfRule>
  </conditionalFormatting>
  <conditionalFormatting sqref="C7">
    <cfRule type="cellIs" dxfId="37" priority="3" stopIfTrue="1" operator="equal">
      <formula>""</formula>
    </cfRule>
  </conditionalFormatting>
  <conditionalFormatting sqref="C9">
    <cfRule type="cellIs" dxfId="36" priority="2" stopIfTrue="1" operator="equal">
      <formula>""</formula>
    </cfRule>
  </conditionalFormatting>
  <conditionalFormatting sqref="C8">
    <cfRule type="cellIs" dxfId="35" priority="1" stopIfTrue="1" operator="equal">
      <formula>""</formula>
    </cfRule>
  </conditionalFormatting>
  <dataValidations count="21">
    <dataValidation type="list" errorStyle="warning" allowBlank="1" showInputMessage="1" showErrorMessage="1" sqref="C16" xr:uid="{C80B8269-F4E6-4328-9A21-DD5BDF967435}">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24974F8B-3DCB-40E7-96ED-EFE3CA1601E6}">
      <formula1>"通年,前期,後期,集中,1st-Q,2nd-Q,3rd-Q,4th-Q"</formula1>
    </dataValidation>
    <dataValidation type="list" errorStyle="warning" allowBlank="1" showInputMessage="1" showErrorMessage="1" sqref="C15" xr:uid="{A81C0F93-3672-46FE-ACEE-D2D10071059A}">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785FAA82-CEC9-4C2B-95CC-DC62AE7B8736}">
      <formula1>"学修単位,履修単位"</formula1>
    </dataValidation>
    <dataValidation type="list" showInputMessage="1" showErrorMessage="1" errorTitle="値が間違っています。" error="「一般」「専門」から選択してください。" promptTitle="一般/専門" prompt="「一般」「専門」から選択" sqref="C7" xr:uid="{464D0A30-1B2F-4DC5-9DDC-890D32DE1D34}">
      <formula1>"一般,専門"</formula1>
    </dataValidation>
    <dataValidation type="list" errorStyle="information" allowBlank="1" showInputMessage="1" showErrorMessage="1" sqref="C17" xr:uid="{CA58ED94-3C84-4420-A41A-5B0D891A134D}">
      <formula1>"Blackboard・Microsoft365,Blackboard,Microsoft365"</formula1>
    </dataValidation>
    <dataValidation type="list" errorStyle="information" allowBlank="1" showInputMessage="1" showErrorMessage="1" sqref="C11" xr:uid="{CF9871D0-64C0-4DD3-9AB5-4C9D3FE9D7B2}">
      <formula1>"全て,1,2,3,4,5"</formula1>
    </dataValidation>
    <dataValidation type="list" allowBlank="1" showInputMessage="1" showErrorMessage="1" sqref="C14" xr:uid="{AD8D9CA8-098D-46F1-BBE8-E2726BFDF58E}">
      <formula1>"○,×"</formula1>
    </dataValidation>
    <dataValidation type="list" allowBlank="1" showInputMessage="1" sqref="C24 C20" xr:uid="{3AE00D4D-7250-45EB-BDFC-9C3C38E75AC7}">
      <formula1>"Webシラバスに記載"</formula1>
    </dataValidation>
    <dataValidation type="list" allowBlank="1" showInputMessage="1" sqref="C25" xr:uid="{DE8630C7-E90B-4FAD-AD44-B0060A8BB7E4}">
      <formula1>"各自で調達,購入を要しない"</formula1>
    </dataValidation>
    <dataValidation type="list" errorStyle="information" allowBlank="1" showInputMessage="1" showErrorMessage="1" sqref="C10" xr:uid="{7CA615BA-6849-46FD-8418-1981CB57BEE7}">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D86F4343-CEA5-4FBC-A073-3E165DE945E9}">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17E342BA-F965-4DC1-A53D-57ECB4071E93}">
      <formula1>"1,2,3,4,5,6"</formula1>
    </dataValidation>
    <dataValidation type="list" allowBlank="1" showInputMessage="1" showErrorMessage="1" sqref="C33" xr:uid="{CB45743F-2847-41F6-9F5B-FE2E8CFBE5C0}">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6B39F9E3-3823-4AEB-AB94-9DBDEAE4BDF0}">
      <formula1>"他高専から,自高専学生を含め"</formula1>
    </dataValidation>
    <dataValidation type="list" allowBlank="1" showInputMessage="1" sqref="C42" xr:uid="{71C61642-F882-409A-93F8-73385CC8A893}">
      <formula1>"履修取消は受け付けない"</formula1>
    </dataValidation>
    <dataValidation type="list" allowBlank="1" showInputMessage="1" sqref="C21" xr:uid="{B8ACB6AB-B8A0-46FC-809A-BC06EFF5541D}">
      <formula1>"秀、優、良、可、不可の5段階評価及び素点（100点満点）,S、A、B、C、Dの5段階評価及び素点（100点満点）,合否のみ"</formula1>
    </dataValidation>
    <dataValidation type="list" allowBlank="1" showInputMessage="1" sqref="C22" xr:uid="{C43D7B60-C9A2-45A9-BC41-E7E99D43E5D3}">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D0934CC2-AE75-422D-9B61-7E21C6EB812E}">
      <formula1>"抽選"</formula1>
    </dataValidation>
    <dataValidation type="list" allowBlank="1" showInputMessage="1" sqref="C29" xr:uid="{21994C2C-307E-45E8-A98C-AE13A3213C40}">
      <formula1>"なし"</formula1>
    </dataValidation>
    <dataValidation type="list" allowBlank="1" showInputMessage="1" sqref="C30" xr:uid="{D374C486-E314-4F05-9C99-5829BC2C85CC}">
      <formula1>"なし,試験監督（90分×2回）,試験監督（60分×2回）,試験監督（90分×1回）,試験監督（60分×1回）"</formula1>
    </dataValidation>
  </dataValidations>
  <hyperlinks>
    <hyperlink ref="C27" r:id="rId1" xr:uid="{9A6AE25F-07FB-45F8-809D-30C970CAF26E}"/>
    <hyperlink ref="C38" r:id="rId2" xr:uid="{2D8681E7-7CA6-48FC-839D-86E9689AF110}"/>
  </hyperlinks>
  <pageMargins left="0.70866141732283472" right="0.70866141732283472" top="0.55118110236220474" bottom="0.55118110236220474" header="0.31496062992125984" footer="0.31496062992125984"/>
  <pageSetup paperSize="9" scale="83" fitToHeight="0" orientation="portrait" r:id="rId3"/>
  <rowBreaks count="1" manualBreakCount="1">
    <brk id="3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9408C-58AC-4B99-A6EA-26A86D7A1A26}">
  <sheetPr codeName="Sheet16">
    <pageSetUpPr fitToPage="1"/>
  </sheetPr>
  <dimension ref="A1:D43"/>
  <sheetViews>
    <sheetView view="pageBreakPreview" topLeftCell="A28" zoomScaleNormal="115" zoomScaleSheetLayoutView="115" workbookViewId="0">
      <selection activeCell="G9" sqref="G9"/>
    </sheetView>
  </sheetViews>
  <sheetFormatPr defaultColWidth="8.875" defaultRowHeight="18.75" customHeight="1" x14ac:dyDescent="0.4"/>
  <cols>
    <col min="1" max="1" width="13.125" customWidth="1"/>
    <col min="2" max="2" width="24" customWidth="1"/>
    <col min="3" max="3" width="59.375" customWidth="1"/>
    <col min="4" max="4" width="8.875" style="96"/>
  </cols>
  <sheetData>
    <row r="1" spans="1:4" s="96" customFormat="1" ht="19.5" thickBot="1" x14ac:dyDescent="0.45">
      <c r="A1" s="2"/>
      <c r="B1" s="2"/>
      <c r="C1" s="5"/>
    </row>
    <row r="2" spans="1:4" x14ac:dyDescent="0.4">
      <c r="A2" s="128" t="s">
        <v>90</v>
      </c>
      <c r="B2" s="129"/>
      <c r="C2" s="18" t="s">
        <v>347</v>
      </c>
      <c r="D2"/>
    </row>
    <row r="3" spans="1:4" s="96" customFormat="1" x14ac:dyDescent="0.4">
      <c r="A3" s="150" t="s">
        <v>2</v>
      </c>
      <c r="B3" s="151"/>
      <c r="C3" s="37" t="s">
        <v>348</v>
      </c>
    </row>
    <row r="4" spans="1:4" s="96" customFormat="1" x14ac:dyDescent="0.4">
      <c r="A4" s="145" t="s">
        <v>3</v>
      </c>
      <c r="B4" s="146"/>
      <c r="C4" s="19" t="s">
        <v>349</v>
      </c>
    </row>
    <row r="5" spans="1:4" s="96" customFormat="1" x14ac:dyDescent="0.4">
      <c r="A5" s="145" t="s">
        <v>4</v>
      </c>
      <c r="B5" s="146"/>
      <c r="C5" s="19">
        <v>1</v>
      </c>
    </row>
    <row r="6" spans="1:4" s="96" customFormat="1" x14ac:dyDescent="0.4">
      <c r="A6" s="145" t="s">
        <v>26</v>
      </c>
      <c r="B6" s="146"/>
      <c r="C6" s="13" t="s">
        <v>116</v>
      </c>
    </row>
    <row r="7" spans="1:4" s="96" customFormat="1" x14ac:dyDescent="0.4">
      <c r="A7" s="35" t="s">
        <v>27</v>
      </c>
      <c r="B7" s="36"/>
      <c r="C7" s="13" t="s">
        <v>15</v>
      </c>
    </row>
    <row r="8" spans="1:4" s="96" customFormat="1" x14ac:dyDescent="0.4">
      <c r="A8" s="35" t="s">
        <v>41</v>
      </c>
      <c r="B8" s="36"/>
      <c r="C8" s="13" t="s">
        <v>464</v>
      </c>
    </row>
    <row r="9" spans="1:4" s="96" customFormat="1" x14ac:dyDescent="0.4">
      <c r="A9" s="35" t="s">
        <v>39</v>
      </c>
      <c r="B9" s="36"/>
      <c r="C9" s="13" t="s">
        <v>450</v>
      </c>
    </row>
    <row r="10" spans="1:4" s="96" customFormat="1" x14ac:dyDescent="0.4">
      <c r="A10" s="35" t="s">
        <v>64</v>
      </c>
      <c r="B10" s="36"/>
      <c r="C10" s="10" t="s">
        <v>70</v>
      </c>
    </row>
    <row r="11" spans="1:4" s="96" customFormat="1" x14ac:dyDescent="0.4">
      <c r="A11" s="35" t="s">
        <v>63</v>
      </c>
      <c r="B11" s="36"/>
      <c r="C11" s="19" t="s">
        <v>289</v>
      </c>
    </row>
    <row r="12" spans="1:4" s="96" customFormat="1" x14ac:dyDescent="0.4">
      <c r="A12" s="145" t="s">
        <v>6</v>
      </c>
      <c r="B12" s="146"/>
      <c r="C12" s="13" t="s">
        <v>66</v>
      </c>
    </row>
    <row r="13" spans="1:4" s="96" customFormat="1" x14ac:dyDescent="0.4">
      <c r="A13" s="9" t="s">
        <v>38</v>
      </c>
      <c r="B13" s="36"/>
      <c r="C13" s="19">
        <v>30</v>
      </c>
    </row>
    <row r="14" spans="1:4" s="96" customFormat="1" x14ac:dyDescent="0.4">
      <c r="A14" s="33" t="s">
        <v>32</v>
      </c>
      <c r="B14" s="34"/>
      <c r="C14" s="97"/>
    </row>
    <row r="15" spans="1:4" s="96" customFormat="1" x14ac:dyDescent="0.4">
      <c r="A15" s="142" t="s">
        <v>18</v>
      </c>
      <c r="B15" s="36" t="s">
        <v>17</v>
      </c>
      <c r="C15" s="98" t="s">
        <v>14</v>
      </c>
    </row>
    <row r="16" spans="1:4" s="96" customFormat="1" x14ac:dyDescent="0.4">
      <c r="A16" s="143"/>
      <c r="B16" s="36" t="s">
        <v>20</v>
      </c>
      <c r="C16" s="97" t="s">
        <v>250</v>
      </c>
    </row>
    <row r="17" spans="1:3" s="96" customFormat="1" x14ac:dyDescent="0.4">
      <c r="A17" s="143"/>
      <c r="B17" s="36" t="s">
        <v>21</v>
      </c>
      <c r="C17" s="97" t="s">
        <v>71</v>
      </c>
    </row>
    <row r="18" spans="1:3" s="96" customFormat="1" x14ac:dyDescent="0.4">
      <c r="A18" s="144"/>
      <c r="B18" s="36" t="s">
        <v>19</v>
      </c>
      <c r="C18" s="97" t="s">
        <v>350</v>
      </c>
    </row>
    <row r="19" spans="1:3" s="96" customFormat="1" ht="55.5" customHeight="1" x14ac:dyDescent="0.4">
      <c r="A19" s="145" t="s">
        <v>5</v>
      </c>
      <c r="B19" s="146"/>
      <c r="C19" s="10" t="s">
        <v>351</v>
      </c>
    </row>
    <row r="20" spans="1:3" s="96" customFormat="1" x14ac:dyDescent="0.4">
      <c r="A20" s="147" t="s">
        <v>7</v>
      </c>
      <c r="B20" s="23" t="s">
        <v>58</v>
      </c>
      <c r="C20" s="6" t="s">
        <v>34</v>
      </c>
    </row>
    <row r="21" spans="1:3" s="96" customFormat="1" x14ac:dyDescent="0.4">
      <c r="A21" s="148"/>
      <c r="B21" s="23" t="s">
        <v>56</v>
      </c>
      <c r="C21" s="10" t="s">
        <v>59</v>
      </c>
    </row>
    <row r="22" spans="1:3" s="96" customFormat="1" ht="37.5" x14ac:dyDescent="0.4">
      <c r="A22" s="149"/>
      <c r="B22" s="23" t="s">
        <v>57</v>
      </c>
      <c r="C22" s="10" t="s">
        <v>76</v>
      </c>
    </row>
    <row r="23" spans="1:3" s="96" customFormat="1" ht="56.25" customHeight="1" x14ac:dyDescent="0.4">
      <c r="A23" s="130" t="s">
        <v>22</v>
      </c>
      <c r="B23" s="131"/>
      <c r="C23" s="15" t="s">
        <v>352</v>
      </c>
    </row>
    <row r="24" spans="1:3" s="96" customFormat="1" x14ac:dyDescent="0.4">
      <c r="A24" s="145" t="s">
        <v>35</v>
      </c>
      <c r="B24" s="146"/>
      <c r="C24" s="10" t="s">
        <v>34</v>
      </c>
    </row>
    <row r="25" spans="1:3" s="96" customFormat="1" x14ac:dyDescent="0.4">
      <c r="A25" s="35" t="s">
        <v>36</v>
      </c>
      <c r="B25" s="36"/>
      <c r="C25" s="97" t="s">
        <v>37</v>
      </c>
    </row>
    <row r="26" spans="1:3" s="96" customFormat="1" ht="37.5" customHeight="1" x14ac:dyDescent="0.4">
      <c r="A26" s="130" t="s">
        <v>48</v>
      </c>
      <c r="B26" s="131"/>
      <c r="C26" s="89" t="s">
        <v>353</v>
      </c>
    </row>
    <row r="27" spans="1:3" s="96" customFormat="1" ht="56.25" x14ac:dyDescent="0.4">
      <c r="A27" s="130" t="s">
        <v>24</v>
      </c>
      <c r="B27" s="131"/>
      <c r="C27" s="99" t="s">
        <v>354</v>
      </c>
    </row>
    <row r="28" spans="1:3" s="96" customFormat="1" x14ac:dyDescent="0.4">
      <c r="A28" s="132" t="s">
        <v>45</v>
      </c>
      <c r="B28" s="133"/>
      <c r="C28" s="97"/>
    </row>
    <row r="29" spans="1:3" s="96" customFormat="1" ht="18.75" customHeight="1" x14ac:dyDescent="0.4">
      <c r="A29" s="134" t="s">
        <v>50</v>
      </c>
      <c r="B29" s="12" t="s">
        <v>42</v>
      </c>
      <c r="C29" s="97" t="s">
        <v>79</v>
      </c>
    </row>
    <row r="30" spans="1:3" s="96" customFormat="1" x14ac:dyDescent="0.4">
      <c r="A30" s="135"/>
      <c r="B30" s="12" t="s">
        <v>43</v>
      </c>
      <c r="C30" s="97" t="s">
        <v>161</v>
      </c>
    </row>
    <row r="31" spans="1:3" s="96" customFormat="1" ht="38.25" thickBot="1" x14ac:dyDescent="0.45">
      <c r="A31" s="136" t="s">
        <v>11</v>
      </c>
      <c r="B31" s="137"/>
      <c r="C31" s="100" t="s">
        <v>355</v>
      </c>
    </row>
    <row r="32" spans="1:3" s="96" customFormat="1" ht="37.5" x14ac:dyDescent="0.4">
      <c r="A32" s="138" t="s">
        <v>30</v>
      </c>
      <c r="B32" s="139"/>
      <c r="C32" s="101" t="s">
        <v>356</v>
      </c>
    </row>
    <row r="33" spans="1:3" s="96" customFormat="1" ht="37.5" x14ac:dyDescent="0.4">
      <c r="A33" s="7" t="s">
        <v>31</v>
      </c>
      <c r="B33" s="8"/>
      <c r="C33" s="102" t="s">
        <v>191</v>
      </c>
    </row>
    <row r="34" spans="1:3" s="96" customFormat="1" ht="56.25" x14ac:dyDescent="0.4">
      <c r="A34" s="7" t="s">
        <v>46</v>
      </c>
      <c r="B34" s="8"/>
      <c r="C34" s="97" t="s">
        <v>357</v>
      </c>
    </row>
    <row r="35" spans="1:3" s="96" customFormat="1" ht="75.75" thickBot="1" x14ac:dyDescent="0.45">
      <c r="A35" s="140" t="s">
        <v>54</v>
      </c>
      <c r="B35" s="141"/>
      <c r="C35" s="103" t="s">
        <v>358</v>
      </c>
    </row>
    <row r="36" spans="1:3" s="96" customFormat="1" x14ac:dyDescent="0.4">
      <c r="A36" s="122" t="s">
        <v>25</v>
      </c>
      <c r="B36" s="3" t="s">
        <v>8</v>
      </c>
      <c r="C36" s="104" t="s">
        <v>359</v>
      </c>
    </row>
    <row r="37" spans="1:3" s="96" customFormat="1" x14ac:dyDescent="0.4">
      <c r="A37" s="123"/>
      <c r="B37" s="4" t="s">
        <v>0</v>
      </c>
      <c r="C37" s="104" t="s">
        <v>360</v>
      </c>
    </row>
    <row r="38" spans="1:3" s="96" customFormat="1" x14ac:dyDescent="0.4">
      <c r="A38" s="123"/>
      <c r="B38" s="4" t="s">
        <v>1</v>
      </c>
      <c r="C38" s="105" t="s">
        <v>361</v>
      </c>
    </row>
    <row r="39" spans="1:3" s="96" customFormat="1" x14ac:dyDescent="0.4">
      <c r="A39" s="124" t="s">
        <v>23</v>
      </c>
      <c r="B39" s="125"/>
      <c r="C39" s="97" t="s">
        <v>362</v>
      </c>
    </row>
    <row r="40" spans="1:3" s="96" customFormat="1" x14ac:dyDescent="0.4">
      <c r="A40" s="31" t="s">
        <v>62</v>
      </c>
      <c r="B40" s="32"/>
      <c r="C40" s="106" t="s">
        <v>110</v>
      </c>
    </row>
    <row r="41" spans="1:3" s="96" customFormat="1" x14ac:dyDescent="0.4">
      <c r="A41" s="31" t="s">
        <v>44</v>
      </c>
      <c r="B41" s="32"/>
      <c r="C41" s="106" t="s">
        <v>363</v>
      </c>
    </row>
    <row r="42" spans="1:3" s="96" customFormat="1" x14ac:dyDescent="0.4">
      <c r="A42" s="124" t="s">
        <v>12</v>
      </c>
      <c r="B42" s="125"/>
      <c r="C42" s="106" t="s">
        <v>364</v>
      </c>
    </row>
    <row r="43" spans="1:3" s="96" customFormat="1" ht="19.5" thickBot="1" x14ac:dyDescent="0.45">
      <c r="A43" s="126" t="s">
        <v>9</v>
      </c>
      <c r="B43" s="127"/>
      <c r="C43" s="11"/>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34" priority="6" stopIfTrue="1" operator="equal">
      <formula>""</formula>
    </cfRule>
  </conditionalFormatting>
  <conditionalFormatting sqref="C15">
    <cfRule type="cellIs" dxfId="33" priority="5" stopIfTrue="1" operator="equal">
      <formula>""</formula>
    </cfRule>
  </conditionalFormatting>
  <conditionalFormatting sqref="C6">
    <cfRule type="cellIs" dxfId="32" priority="4" stopIfTrue="1" operator="equal">
      <formula>""</formula>
    </cfRule>
  </conditionalFormatting>
  <conditionalFormatting sqref="C7">
    <cfRule type="cellIs" dxfId="31" priority="3" stopIfTrue="1" operator="equal">
      <formula>""</formula>
    </cfRule>
  </conditionalFormatting>
  <conditionalFormatting sqref="C9">
    <cfRule type="cellIs" dxfId="30" priority="2" stopIfTrue="1" operator="equal">
      <formula>""</formula>
    </cfRule>
  </conditionalFormatting>
  <conditionalFormatting sqref="C8">
    <cfRule type="cellIs" dxfId="29" priority="1" stopIfTrue="1" operator="equal">
      <formula>""</formula>
    </cfRule>
  </conditionalFormatting>
  <dataValidations count="21">
    <dataValidation type="list" errorStyle="warning" allowBlank="1" showInputMessage="1" showErrorMessage="1" sqref="C16" xr:uid="{2D4C8080-1737-47E7-A0C1-6C2FDCF11A6F}">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117F484C-67A7-4C95-9570-0CE5D724ED6B}">
      <formula1>"通年,前期,後期,集中,1st-Q,2nd-Q,3rd-Q,4th-Q"</formula1>
    </dataValidation>
    <dataValidation type="list" errorStyle="warning" allowBlank="1" showInputMessage="1" showErrorMessage="1" sqref="C15" xr:uid="{7EA12E0E-AC80-441D-A1B5-4C53E693DBB2}">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25CBAD4D-7CA1-4EFC-87DE-B1412D59EF37}">
      <formula1>"学修単位,履修単位"</formula1>
    </dataValidation>
    <dataValidation type="list" showInputMessage="1" showErrorMessage="1" errorTitle="値が間違っています。" error="「一般」「専門」から選択してください。" promptTitle="一般/専門" prompt="「一般」「専門」から選択" sqref="C7" xr:uid="{42BDB9EE-5769-4158-BD16-1A11659E8CA4}">
      <formula1>"一般,専門"</formula1>
    </dataValidation>
    <dataValidation type="list" errorStyle="information" allowBlank="1" showInputMessage="1" showErrorMessage="1" sqref="C17" xr:uid="{458432AB-34E2-492A-98F5-3E3B89B542BE}">
      <formula1>"Blackboard・Microsoft365,Blackboard,Microsoft365"</formula1>
    </dataValidation>
    <dataValidation type="list" errorStyle="information" allowBlank="1" showInputMessage="1" showErrorMessage="1" sqref="C11" xr:uid="{DDCD88A6-6CC1-4D45-B003-0BE9F90126A0}">
      <formula1>"全て,1,2,3,4,5"</formula1>
    </dataValidation>
    <dataValidation type="list" allowBlank="1" showInputMessage="1" showErrorMessage="1" sqref="C14" xr:uid="{0DFCF23B-99ED-472F-B49D-7F71C58CEEB0}">
      <formula1>"○,×"</formula1>
    </dataValidation>
    <dataValidation type="list" allowBlank="1" showInputMessage="1" sqref="C24 C20" xr:uid="{BB704485-BAD5-46F5-87E8-1AFA0700D9F3}">
      <formula1>"Webシラバスに記載"</formula1>
    </dataValidation>
    <dataValidation type="list" allowBlank="1" showInputMessage="1" sqref="C25" xr:uid="{1D84714E-89F0-40C9-A11C-A7DCEC5F8005}">
      <formula1>"各自で調達,購入を要しない"</formula1>
    </dataValidation>
    <dataValidation type="list" errorStyle="information" allowBlank="1" showInputMessage="1" showErrorMessage="1" sqref="C10" xr:uid="{B45B5E19-AA7A-4402-96DF-BF3C598C7763}">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0A385E52-844D-4E92-9553-E45CB2A1BB9F}">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28178454-17B0-4A60-9864-099256AFE6A5}">
      <formula1>"1,2,3,4,5,6"</formula1>
    </dataValidation>
    <dataValidation type="list" allowBlank="1" showInputMessage="1" showErrorMessage="1" sqref="C33" xr:uid="{209F3328-BDAC-4B60-AFD9-9276F4C9617E}">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2E746BD4-5B43-46AA-B820-477DFB921CBB}">
      <formula1>"他高専から,自高専学生を含め"</formula1>
    </dataValidation>
    <dataValidation type="list" allowBlank="1" showInputMessage="1" sqref="C42" xr:uid="{C4EA6311-6C76-46EC-BB69-F14EA91A5722}">
      <formula1>"履修取消は受け付けない"</formula1>
    </dataValidation>
    <dataValidation type="list" allowBlank="1" showInputMessage="1" sqref="C21" xr:uid="{E3F3BF2E-EC7D-4512-84C9-B787BF76F395}">
      <formula1>"秀、優、良、可、不可の5段階評価及び素点（100点満点）,S、A、B、C、Dの5段階評価及び素点（100点満点）,合否のみ"</formula1>
    </dataValidation>
    <dataValidation type="list" allowBlank="1" showInputMessage="1" sqref="C22" xr:uid="{87AC4921-F62F-4F3B-B118-FD4BD3DFC16E}">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10022CB6-7CF4-4EBB-BEC3-C038D6C44A53}">
      <formula1>"抽選"</formula1>
    </dataValidation>
    <dataValidation type="list" allowBlank="1" showInputMessage="1" sqref="C29" xr:uid="{620844DE-A521-4016-8310-4A67EF856109}">
      <formula1>"なし"</formula1>
    </dataValidation>
    <dataValidation type="list" allowBlank="1" showInputMessage="1" sqref="C30" xr:uid="{7743D708-792F-438F-A037-5E0C22BD6467}">
      <formula1>"なし,試験監督（90分×2回）,試験監督（60分×2回）,試験監督（90分×1回）,試験監督（60分×1回）"</formula1>
    </dataValidation>
  </dataValidations>
  <hyperlinks>
    <hyperlink ref="C27" r:id="rId1" xr:uid="{D5551129-4204-4B31-9DAC-45F39E4F13AB}"/>
    <hyperlink ref="C38" r:id="rId2" display="stak@ariake-nct.ac.jp" xr:uid="{0AAE38CE-D017-47D6-8A97-C2EB246EE276}"/>
  </hyperlinks>
  <pageMargins left="0.70866141732283472" right="0.70866141732283472" top="0.55118110236220474" bottom="0.55118110236220474" header="0.31496062992125984" footer="0.31496062992125984"/>
  <pageSetup paperSize="9" scale="83" fitToHeight="0" orientation="portrait" r:id="rId3"/>
  <rowBreaks count="1" manualBreakCount="1">
    <brk id="3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9269C-A870-4411-A878-16FA4252F4A9}">
  <sheetPr codeName="Sheet17">
    <pageSetUpPr fitToPage="1"/>
  </sheetPr>
  <dimension ref="A1:C43"/>
  <sheetViews>
    <sheetView view="pageBreakPreview" zoomScale="115" zoomScaleNormal="115" zoomScaleSheetLayoutView="115" workbookViewId="0">
      <selection activeCell="B9" sqref="B9"/>
    </sheetView>
  </sheetViews>
  <sheetFormatPr defaultRowHeight="18.75" customHeight="1" x14ac:dyDescent="0.4"/>
  <cols>
    <col min="1" max="1" width="13.25" customWidth="1"/>
    <col min="2" max="2" width="24" customWidth="1"/>
    <col min="3" max="3" width="59.375" customWidth="1"/>
  </cols>
  <sheetData>
    <row r="1" spans="1:3" ht="19.5" thickBot="1" x14ac:dyDescent="0.45">
      <c r="C1" s="5"/>
    </row>
    <row r="2" spans="1:3" x14ac:dyDescent="0.4">
      <c r="A2" s="128" t="s">
        <v>90</v>
      </c>
      <c r="B2" s="129"/>
      <c r="C2" s="18" t="s">
        <v>365</v>
      </c>
    </row>
    <row r="3" spans="1:3" x14ac:dyDescent="0.4">
      <c r="A3" s="150" t="s">
        <v>2</v>
      </c>
      <c r="B3" s="151"/>
      <c r="C3" s="37" t="s">
        <v>366</v>
      </c>
    </row>
    <row r="4" spans="1:3" x14ac:dyDescent="0.4">
      <c r="A4" s="145" t="s">
        <v>3</v>
      </c>
      <c r="B4" s="146"/>
      <c r="C4" s="19" t="str">
        <f>IFERROR(VLOOKUP(C$3,[2]Webシラバス授業マスタ!E:T,16,FALSE),"シラバスより自動入力")</f>
        <v>久池井 茂</v>
      </c>
    </row>
    <row r="5" spans="1:3" x14ac:dyDescent="0.4">
      <c r="A5" s="145" t="s">
        <v>4</v>
      </c>
      <c r="B5" s="146"/>
      <c r="C5" s="19">
        <f>IFERROR(VLOOKUP(C$3,[2]Webシラバス授業マスタ!E:T,11,FALSE),"シラバスより自動入力")</f>
        <v>3</v>
      </c>
    </row>
    <row r="6" spans="1:3" x14ac:dyDescent="0.4">
      <c r="A6" s="145" t="s">
        <v>26</v>
      </c>
      <c r="B6" s="146"/>
      <c r="C6" s="19" t="s">
        <v>10</v>
      </c>
    </row>
    <row r="7" spans="1:3" x14ac:dyDescent="0.4">
      <c r="A7" s="107" t="s">
        <v>27</v>
      </c>
      <c r="B7" s="108"/>
      <c r="C7" s="19" t="s">
        <v>15</v>
      </c>
    </row>
    <row r="8" spans="1:3" x14ac:dyDescent="0.4">
      <c r="A8" s="107" t="s">
        <v>41</v>
      </c>
      <c r="B8" s="108"/>
      <c r="C8" s="42" t="s">
        <v>463</v>
      </c>
    </row>
    <row r="9" spans="1:3" x14ac:dyDescent="0.4">
      <c r="A9" s="107" t="s">
        <v>39</v>
      </c>
      <c r="B9" s="108"/>
      <c r="C9" s="19" t="s">
        <v>453</v>
      </c>
    </row>
    <row r="10" spans="1:3" x14ac:dyDescent="0.4">
      <c r="A10" s="107" t="s">
        <v>64</v>
      </c>
      <c r="B10" s="108"/>
      <c r="C10" s="10" t="s">
        <v>169</v>
      </c>
    </row>
    <row r="11" spans="1:3" x14ac:dyDescent="0.4">
      <c r="A11" s="107" t="s">
        <v>63</v>
      </c>
      <c r="B11" s="108"/>
      <c r="C11" s="19" t="str">
        <f>IFERROR(VLOOKUP(C$3,[2]Webシラバス授業マスタ!E:T,5,FALSE),"シラバスより自動入力")</f>
        <v>4</v>
      </c>
    </row>
    <row r="12" spans="1:3" x14ac:dyDescent="0.4">
      <c r="A12" s="145" t="s">
        <v>6</v>
      </c>
      <c r="B12" s="146"/>
      <c r="C12" s="19" t="str">
        <f>IFERROR(VLOOKUP(C$3,[2]Webシラバス授業マスタ!E:T,6,FALSE),"シラバスより自動入力")</f>
        <v>後期</v>
      </c>
    </row>
    <row r="13" spans="1:3" x14ac:dyDescent="0.4">
      <c r="A13" s="109" t="s">
        <v>38</v>
      </c>
      <c r="B13" s="108"/>
      <c r="C13" s="19">
        <f>IFERROR(VLOOKUP(C$3,[2]Webシラバス授業マスタ!E:T,10,FALSE),"シラバスより自動入力")</f>
        <v>90</v>
      </c>
    </row>
    <row r="14" spans="1:3" x14ac:dyDescent="0.4">
      <c r="A14" s="33" t="s">
        <v>32</v>
      </c>
      <c r="B14" s="34"/>
      <c r="C14" s="10" t="s">
        <v>33</v>
      </c>
    </row>
    <row r="15" spans="1:3" x14ac:dyDescent="0.4">
      <c r="A15" s="142" t="s">
        <v>18</v>
      </c>
      <c r="B15" s="108" t="s">
        <v>17</v>
      </c>
      <c r="C15" s="110" t="s">
        <v>367</v>
      </c>
    </row>
    <row r="16" spans="1:3" x14ac:dyDescent="0.4">
      <c r="A16" s="143"/>
      <c r="B16" s="108" t="s">
        <v>20</v>
      </c>
      <c r="C16" s="10" t="s">
        <v>28</v>
      </c>
    </row>
    <row r="17" spans="1:3" x14ac:dyDescent="0.4">
      <c r="A17" s="143"/>
      <c r="B17" s="108" t="s">
        <v>21</v>
      </c>
      <c r="C17" s="10" t="s">
        <v>71</v>
      </c>
    </row>
    <row r="18" spans="1:3" x14ac:dyDescent="0.4">
      <c r="A18" s="144"/>
      <c r="B18" s="108" t="s">
        <v>19</v>
      </c>
      <c r="C18" s="10" t="s">
        <v>368</v>
      </c>
    </row>
    <row r="19" spans="1:3" ht="75" x14ac:dyDescent="0.4">
      <c r="A19" s="145" t="s">
        <v>5</v>
      </c>
      <c r="B19" s="146"/>
      <c r="C19" s="10" t="s">
        <v>369</v>
      </c>
    </row>
    <row r="20" spans="1:3" x14ac:dyDescent="0.4">
      <c r="A20" s="147" t="s">
        <v>7</v>
      </c>
      <c r="B20" s="111" t="s">
        <v>58</v>
      </c>
      <c r="C20" s="6" t="s">
        <v>34</v>
      </c>
    </row>
    <row r="21" spans="1:3" ht="37.5" x14ac:dyDescent="0.4">
      <c r="A21" s="148"/>
      <c r="B21" s="111" t="s">
        <v>56</v>
      </c>
      <c r="C21" s="10" t="s">
        <v>370</v>
      </c>
    </row>
    <row r="22" spans="1:3" ht="75" x14ac:dyDescent="0.4">
      <c r="A22" s="149"/>
      <c r="B22" s="111" t="s">
        <v>57</v>
      </c>
      <c r="C22" s="10" t="s">
        <v>371</v>
      </c>
    </row>
    <row r="23" spans="1:3" ht="56.25" customHeight="1" x14ac:dyDescent="0.4">
      <c r="A23" s="130" t="s">
        <v>22</v>
      </c>
      <c r="B23" s="131"/>
      <c r="C23" s="15" t="s">
        <v>372</v>
      </c>
    </row>
    <row r="24" spans="1:3" x14ac:dyDescent="0.4">
      <c r="A24" s="145" t="s">
        <v>35</v>
      </c>
      <c r="B24" s="146"/>
      <c r="C24" s="10" t="s">
        <v>34</v>
      </c>
    </row>
    <row r="25" spans="1:3" x14ac:dyDescent="0.4">
      <c r="A25" s="107" t="s">
        <v>36</v>
      </c>
      <c r="B25" s="108"/>
      <c r="C25" s="10" t="s">
        <v>99</v>
      </c>
    </row>
    <row r="26" spans="1:3" ht="37.5" customHeight="1" x14ac:dyDescent="0.4">
      <c r="A26" s="130" t="s">
        <v>48</v>
      </c>
      <c r="B26" s="131"/>
      <c r="C26" s="10" t="s">
        <v>373</v>
      </c>
    </row>
    <row r="27" spans="1:3" ht="56.25" x14ac:dyDescent="0.4">
      <c r="A27" s="130" t="s">
        <v>24</v>
      </c>
      <c r="B27" s="131"/>
      <c r="C27" s="22" t="s">
        <v>374</v>
      </c>
    </row>
    <row r="28" spans="1:3" x14ac:dyDescent="0.4">
      <c r="A28" s="132" t="s">
        <v>45</v>
      </c>
      <c r="B28" s="133"/>
      <c r="C28" s="10" t="s">
        <v>375</v>
      </c>
    </row>
    <row r="29" spans="1:3" ht="18.75" customHeight="1" x14ac:dyDescent="0.4">
      <c r="A29" s="134" t="s">
        <v>50</v>
      </c>
      <c r="B29" s="12" t="s">
        <v>42</v>
      </c>
      <c r="C29" s="10" t="s">
        <v>79</v>
      </c>
    </row>
    <row r="30" spans="1:3" x14ac:dyDescent="0.4">
      <c r="A30" s="135"/>
      <c r="B30" s="12" t="s">
        <v>43</v>
      </c>
      <c r="C30" s="10" t="s">
        <v>79</v>
      </c>
    </row>
    <row r="31" spans="1:3" ht="19.5" thickBot="1" x14ac:dyDescent="0.45">
      <c r="A31" s="136" t="s">
        <v>11</v>
      </c>
      <c r="B31" s="137"/>
      <c r="C31" s="11"/>
    </row>
    <row r="32" spans="1:3" ht="37.5" x14ac:dyDescent="0.4">
      <c r="A32" s="138" t="s">
        <v>30</v>
      </c>
      <c r="B32" s="139"/>
      <c r="C32" s="16" t="s">
        <v>376</v>
      </c>
    </row>
    <row r="33" spans="1:3" ht="37.5" x14ac:dyDescent="0.4">
      <c r="A33" s="7" t="s">
        <v>31</v>
      </c>
      <c r="B33" s="8"/>
      <c r="C33" s="17" t="s">
        <v>191</v>
      </c>
    </row>
    <row r="34" spans="1:3" ht="37.5" x14ac:dyDescent="0.4">
      <c r="A34" s="7" t="s">
        <v>46</v>
      </c>
      <c r="B34" s="8"/>
      <c r="C34" s="10" t="s">
        <v>80</v>
      </c>
    </row>
    <row r="35" spans="1:3" ht="19.5" thickBot="1" x14ac:dyDescent="0.45">
      <c r="A35" s="140" t="s">
        <v>54</v>
      </c>
      <c r="B35" s="141"/>
      <c r="C35" s="21"/>
    </row>
    <row r="36" spans="1:3" x14ac:dyDescent="0.4">
      <c r="A36" s="122" t="s">
        <v>25</v>
      </c>
      <c r="B36" s="112" t="s">
        <v>8</v>
      </c>
      <c r="C36" s="18" t="s">
        <v>377</v>
      </c>
    </row>
    <row r="37" spans="1:3" x14ac:dyDescent="0.4">
      <c r="A37" s="123"/>
      <c r="B37" s="113" t="s">
        <v>0</v>
      </c>
      <c r="C37" s="10" t="s">
        <v>378</v>
      </c>
    </row>
    <row r="38" spans="1:3" x14ac:dyDescent="0.4">
      <c r="A38" s="123"/>
      <c r="B38" s="113" t="s">
        <v>1</v>
      </c>
      <c r="C38" s="22" t="s">
        <v>379</v>
      </c>
    </row>
    <row r="39" spans="1:3" x14ac:dyDescent="0.4">
      <c r="A39" s="124" t="s">
        <v>380</v>
      </c>
      <c r="B39" s="125"/>
      <c r="C39" s="46" t="s">
        <v>381</v>
      </c>
    </row>
    <row r="40" spans="1:3" x14ac:dyDescent="0.4">
      <c r="A40" s="114" t="s">
        <v>62</v>
      </c>
      <c r="B40" s="115"/>
      <c r="C40" s="20" t="s">
        <v>110</v>
      </c>
    </row>
    <row r="41" spans="1:3" x14ac:dyDescent="0.4">
      <c r="A41" s="114" t="s">
        <v>44</v>
      </c>
      <c r="B41" s="115"/>
      <c r="C41" s="20" t="s">
        <v>382</v>
      </c>
    </row>
    <row r="42" spans="1:3" x14ac:dyDescent="0.4">
      <c r="A42" s="124" t="s">
        <v>12</v>
      </c>
      <c r="B42" s="125"/>
      <c r="C42" s="20" t="s">
        <v>382</v>
      </c>
    </row>
    <row r="43" spans="1:3" ht="19.5" thickBot="1" x14ac:dyDescent="0.45">
      <c r="A43" s="126" t="s">
        <v>9</v>
      </c>
      <c r="B43" s="127"/>
      <c r="C43" s="11"/>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28" priority="5" stopIfTrue="1" operator="equal">
      <formula>""</formula>
    </cfRule>
  </conditionalFormatting>
  <conditionalFormatting sqref="C15">
    <cfRule type="cellIs" dxfId="27" priority="4" stopIfTrue="1" operator="equal">
      <formula>""</formula>
    </cfRule>
  </conditionalFormatting>
  <conditionalFormatting sqref="C6">
    <cfRule type="cellIs" dxfId="26" priority="3" stopIfTrue="1" operator="equal">
      <formula>""</formula>
    </cfRule>
  </conditionalFormatting>
  <conditionalFormatting sqref="C7">
    <cfRule type="cellIs" dxfId="25" priority="2" stopIfTrue="1" operator="equal">
      <formula>""</formula>
    </cfRule>
  </conditionalFormatting>
  <conditionalFormatting sqref="C9">
    <cfRule type="cellIs" dxfId="24" priority="1" stopIfTrue="1" operator="equal">
      <formula>""</formula>
    </cfRule>
  </conditionalFormatting>
  <dataValidations count="20">
    <dataValidation type="list" errorStyle="warning" allowBlank="1" showInputMessage="1" showErrorMessage="1" sqref="C16" xr:uid="{BD9DEF35-EA25-4B41-A3A0-21644DAFF953}">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A193F1CC-0E48-4D03-9F0E-067BB176082D}">
      <formula1>"通年,前期,後期,集中,1st-Q,2nd-Q,3rd-Q,4th-Q"</formula1>
    </dataValidation>
    <dataValidation type="list" errorStyle="warning" allowBlank="1" showInputMessage="1" showErrorMessage="1" sqref="C15" xr:uid="{8B4FE470-CE36-4411-AA32-EF24129F571B}">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0DC9F4AC-6ECD-4DE7-982A-A1922B673A6F}">
      <formula1>"学修単位,履修単位"</formula1>
    </dataValidation>
    <dataValidation type="list" showInputMessage="1" showErrorMessage="1" errorTitle="値が間違っています。" error="「一般」「専門」から選択してください。" promptTitle="一般/専門" prompt="「一般」「専門」から選択" sqref="C7" xr:uid="{18C531F2-B385-4439-AA83-A86DE0FD59AA}">
      <formula1>"一般,専門"</formula1>
    </dataValidation>
    <dataValidation type="list" errorStyle="information" allowBlank="1" showInputMessage="1" showErrorMessage="1" sqref="C17" xr:uid="{BA128241-6CD9-45CF-B1E7-3BBC27B61A53}">
      <formula1>"Blackboard・Microsoft365,Blackboard,Microsoft365"</formula1>
    </dataValidation>
    <dataValidation type="list" errorStyle="information" allowBlank="1" showInputMessage="1" showErrorMessage="1" sqref="C11" xr:uid="{3CB57952-BC55-4718-8D83-35BA84532A3C}">
      <formula1>"全て,1,2,3,4,5"</formula1>
    </dataValidation>
    <dataValidation type="list" allowBlank="1" showInputMessage="1" showErrorMessage="1" sqref="C14" xr:uid="{CDA17E1D-37E7-4ABA-9B12-471AD340F08D}">
      <formula1>"○,×"</formula1>
    </dataValidation>
    <dataValidation type="list" allowBlank="1" showInputMessage="1" sqref="C24 C20" xr:uid="{62722B40-DDD7-449B-8A2C-3C200868AC3B}">
      <formula1>"Webシラバスに記載"</formula1>
    </dataValidation>
    <dataValidation type="list" allowBlank="1" showInputMessage="1" sqref="C25" xr:uid="{D3CF783F-C3FD-4FF8-9EFF-F1598117FF18}">
      <formula1>"各自で調達,購入を要しない"</formula1>
    </dataValidation>
    <dataValidation type="list" errorStyle="information" allowBlank="1" showInputMessage="1" showErrorMessage="1" sqref="C10" xr:uid="{24BA97F1-A4BB-463C-AE8F-01D5F826F7BC}">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73C2EA02-5B55-453D-8BCD-1E2A489868E9}">
      <formula1>"Mat,Msc,Hss,Ben,Mec,Mtr,Ele,Inf,Cbo,Civ,Arc,Nau,Mar,Econ,Vsk,Bor,Cab"</formula1>
    </dataValidation>
    <dataValidation type="list" allowBlank="1" showInputMessage="1" showErrorMessage="1" sqref="C33" xr:uid="{7F4CB871-320A-4954-9ABE-398A404374AD}">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773E6C3B-8EC0-40CD-A4D4-EBB503CCAD42}">
      <formula1>"他高専から,自高専学生を含め"</formula1>
    </dataValidation>
    <dataValidation type="list" allowBlank="1" showInputMessage="1" sqref="C42" xr:uid="{F8B3A14E-334D-44A1-8AB0-A6976A68ED90}">
      <formula1>"履修取消は受け付けない"</formula1>
    </dataValidation>
    <dataValidation type="list" allowBlank="1" showInputMessage="1" sqref="C21" xr:uid="{6E955145-9070-4625-A5AD-6C4517DC29C7}">
      <formula1>"秀、優、良、可、不可の5段階評価及び素点（100点満点）,S、A、B、C、Dの5段階評価及び素点（100点満点）,合否のみ"</formula1>
    </dataValidation>
    <dataValidation type="list" allowBlank="1" showInputMessage="1" sqref="C22" xr:uid="{01AF9818-751D-41A7-BEB2-EC02086BBA8C}">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443B82A4-B512-4F52-812C-A2B31829EB7F}">
      <formula1>"抽選"</formula1>
    </dataValidation>
    <dataValidation type="list" allowBlank="1" showInputMessage="1" sqref="C29" xr:uid="{7C26CC7D-CD5F-4A31-8B96-17120FE4D18D}">
      <formula1>"なし"</formula1>
    </dataValidation>
    <dataValidation type="list" allowBlank="1" showInputMessage="1" sqref="C30" xr:uid="{B45666FA-76E5-4551-B87C-D0E397B67A3B}">
      <formula1>"なし,試験監督（90分×2回）,試験監督（60分×2回）,試験監督（90分×1回）,試験監督（60分×1回）"</formula1>
    </dataValidation>
  </dataValidations>
  <hyperlinks>
    <hyperlink ref="C27" r:id="rId1" xr:uid="{595692F0-B8A5-4C4C-A69D-49B85E7830FB}"/>
    <hyperlink ref="C38" r:id="rId2" xr:uid="{1CB3698B-CEE7-46A1-835B-A39C80D8FCE0}"/>
  </hyperlinks>
  <pageMargins left="0.70866141732283472" right="0.70866141732283472" top="0.55118110236220474" bottom="0.55118110236220474" header="0.31496062992125984" footer="0.31496062992125984"/>
  <pageSetup paperSize="9" scale="83" fitToHeight="0" orientation="portrait" r:id="rId3"/>
  <rowBreaks count="1" manualBreakCount="1">
    <brk id="3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71A2C-0A1C-4AAB-BF0A-8593D806ADD3}">
  <sheetPr codeName="Sheet18">
    <pageSetUpPr fitToPage="1"/>
  </sheetPr>
  <dimension ref="A1:C43"/>
  <sheetViews>
    <sheetView view="pageBreakPreview" topLeftCell="A22" zoomScale="115" zoomScaleNormal="115" zoomScaleSheetLayoutView="115" workbookViewId="0">
      <selection activeCell="C28" sqref="C28"/>
    </sheetView>
  </sheetViews>
  <sheetFormatPr defaultRowHeight="18.75" customHeight="1" x14ac:dyDescent="0.4"/>
  <cols>
    <col min="1" max="1" width="13.25" customWidth="1"/>
    <col min="2" max="2" width="24" customWidth="1"/>
    <col min="3" max="3" width="59.375" customWidth="1"/>
  </cols>
  <sheetData>
    <row r="1" spans="1:3" ht="19.5" thickBot="1" x14ac:dyDescent="0.45">
      <c r="C1" s="5"/>
    </row>
    <row r="2" spans="1:3" x14ac:dyDescent="0.4">
      <c r="A2" s="128" t="s">
        <v>90</v>
      </c>
      <c r="B2" s="129"/>
      <c r="C2" s="18" t="s">
        <v>383</v>
      </c>
    </row>
    <row r="3" spans="1:3" x14ac:dyDescent="0.4">
      <c r="A3" s="150" t="s">
        <v>2</v>
      </c>
      <c r="B3" s="151"/>
      <c r="C3" s="37" t="s">
        <v>384</v>
      </c>
    </row>
    <row r="4" spans="1:3" x14ac:dyDescent="0.4">
      <c r="A4" s="145" t="s">
        <v>3</v>
      </c>
      <c r="B4" s="146"/>
      <c r="C4" s="19" t="s">
        <v>385</v>
      </c>
    </row>
    <row r="5" spans="1:3" x14ac:dyDescent="0.4">
      <c r="A5" s="145" t="s">
        <v>4</v>
      </c>
      <c r="B5" s="146"/>
      <c r="C5" s="19">
        <v>1</v>
      </c>
    </row>
    <row r="6" spans="1:3" x14ac:dyDescent="0.4">
      <c r="A6" s="145" t="s">
        <v>26</v>
      </c>
      <c r="B6" s="146"/>
      <c r="C6" s="19" t="s">
        <v>10</v>
      </c>
    </row>
    <row r="7" spans="1:3" x14ac:dyDescent="0.4">
      <c r="A7" s="107" t="s">
        <v>27</v>
      </c>
      <c r="B7" s="108"/>
      <c r="C7" s="19" t="s">
        <v>200</v>
      </c>
    </row>
    <row r="8" spans="1:3" x14ac:dyDescent="0.4">
      <c r="A8" s="107" t="s">
        <v>41</v>
      </c>
      <c r="B8" s="108"/>
      <c r="C8" s="19" t="s">
        <v>464</v>
      </c>
    </row>
    <row r="9" spans="1:3" x14ac:dyDescent="0.4">
      <c r="A9" s="107" t="s">
        <v>39</v>
      </c>
      <c r="B9" s="108"/>
      <c r="C9" s="19" t="s">
        <v>452</v>
      </c>
    </row>
    <row r="10" spans="1:3" x14ac:dyDescent="0.4">
      <c r="A10" s="107" t="s">
        <v>64</v>
      </c>
      <c r="B10" s="108"/>
      <c r="C10" s="10" t="s">
        <v>40</v>
      </c>
    </row>
    <row r="11" spans="1:3" x14ac:dyDescent="0.4">
      <c r="A11" s="107" t="s">
        <v>63</v>
      </c>
      <c r="B11" s="108"/>
      <c r="C11" s="19" t="s">
        <v>231</v>
      </c>
    </row>
    <row r="12" spans="1:3" x14ac:dyDescent="0.4">
      <c r="A12" s="145" t="s">
        <v>6</v>
      </c>
      <c r="B12" s="146"/>
      <c r="C12" s="19" t="s">
        <v>66</v>
      </c>
    </row>
    <row r="13" spans="1:3" x14ac:dyDescent="0.4">
      <c r="A13" s="109" t="s">
        <v>38</v>
      </c>
      <c r="B13" s="108"/>
      <c r="C13" s="19">
        <v>30</v>
      </c>
    </row>
    <row r="14" spans="1:3" x14ac:dyDescent="0.4">
      <c r="A14" s="33" t="s">
        <v>32</v>
      </c>
      <c r="B14" s="34"/>
      <c r="C14" s="10" t="s">
        <v>386</v>
      </c>
    </row>
    <row r="15" spans="1:3" x14ac:dyDescent="0.4">
      <c r="A15" s="142" t="s">
        <v>18</v>
      </c>
      <c r="B15" s="108" t="s">
        <v>17</v>
      </c>
      <c r="C15" s="110" t="s">
        <v>367</v>
      </c>
    </row>
    <row r="16" spans="1:3" x14ac:dyDescent="0.4">
      <c r="A16" s="143"/>
      <c r="B16" s="108" t="s">
        <v>20</v>
      </c>
      <c r="C16" s="10" t="s">
        <v>28</v>
      </c>
    </row>
    <row r="17" spans="1:3" x14ac:dyDescent="0.4">
      <c r="A17" s="143"/>
      <c r="B17" s="108" t="s">
        <v>21</v>
      </c>
      <c r="C17" s="10" t="s">
        <v>71</v>
      </c>
    </row>
    <row r="18" spans="1:3" x14ac:dyDescent="0.4">
      <c r="A18" s="144"/>
      <c r="B18" s="108" t="s">
        <v>19</v>
      </c>
      <c r="C18" s="10" t="s">
        <v>387</v>
      </c>
    </row>
    <row r="19" spans="1:3" ht="55.5" customHeight="1" x14ac:dyDescent="0.4">
      <c r="A19" s="145" t="s">
        <v>5</v>
      </c>
      <c r="B19" s="146"/>
      <c r="C19" s="10" t="s">
        <v>388</v>
      </c>
    </row>
    <row r="20" spans="1:3" x14ac:dyDescent="0.4">
      <c r="A20" s="147" t="s">
        <v>7</v>
      </c>
      <c r="B20" s="111" t="s">
        <v>58</v>
      </c>
      <c r="C20" s="6" t="s">
        <v>34</v>
      </c>
    </row>
    <row r="21" spans="1:3" x14ac:dyDescent="0.4">
      <c r="A21" s="148"/>
      <c r="B21" s="111" t="s">
        <v>56</v>
      </c>
      <c r="C21" s="10" t="s">
        <v>389</v>
      </c>
    </row>
    <row r="22" spans="1:3" ht="37.5" x14ac:dyDescent="0.4">
      <c r="A22" s="149"/>
      <c r="B22" s="111" t="s">
        <v>57</v>
      </c>
      <c r="C22" s="10" t="s">
        <v>390</v>
      </c>
    </row>
    <row r="23" spans="1:3" ht="56.25" customHeight="1" x14ac:dyDescent="0.4">
      <c r="A23" s="130" t="s">
        <v>22</v>
      </c>
      <c r="B23" s="131"/>
      <c r="C23" s="15" t="s">
        <v>391</v>
      </c>
    </row>
    <row r="24" spans="1:3" x14ac:dyDescent="0.4">
      <c r="A24" s="145" t="s">
        <v>35</v>
      </c>
      <c r="B24" s="146"/>
      <c r="C24" s="10" t="s">
        <v>34</v>
      </c>
    </row>
    <row r="25" spans="1:3" x14ac:dyDescent="0.4">
      <c r="A25" s="107" t="s">
        <v>36</v>
      </c>
      <c r="B25" s="108"/>
      <c r="C25" s="10" t="s">
        <v>99</v>
      </c>
    </row>
    <row r="26" spans="1:3" ht="37.5" customHeight="1" x14ac:dyDescent="0.4">
      <c r="A26" s="130" t="s">
        <v>48</v>
      </c>
      <c r="B26" s="131"/>
      <c r="C26" s="10" t="s">
        <v>253</v>
      </c>
    </row>
    <row r="27" spans="1:3" ht="56.25" x14ac:dyDescent="0.4">
      <c r="A27" s="130" t="s">
        <v>24</v>
      </c>
      <c r="B27" s="131"/>
      <c r="C27" s="22" t="s">
        <v>392</v>
      </c>
    </row>
    <row r="28" spans="1:3" ht="37.5" x14ac:dyDescent="0.4">
      <c r="A28" s="132" t="s">
        <v>45</v>
      </c>
      <c r="B28" s="133"/>
      <c r="C28" s="10" t="s">
        <v>393</v>
      </c>
    </row>
    <row r="29" spans="1:3" ht="18.75" customHeight="1" x14ac:dyDescent="0.4">
      <c r="A29" s="134" t="s">
        <v>50</v>
      </c>
      <c r="B29" s="12" t="s">
        <v>42</v>
      </c>
      <c r="C29" s="10" t="s">
        <v>79</v>
      </c>
    </row>
    <row r="30" spans="1:3" x14ac:dyDescent="0.4">
      <c r="A30" s="135"/>
      <c r="B30" s="12" t="s">
        <v>43</v>
      </c>
      <c r="C30" s="10" t="s">
        <v>79</v>
      </c>
    </row>
    <row r="31" spans="1:3" ht="38.25" thickBot="1" x14ac:dyDescent="0.45">
      <c r="A31" s="136" t="s">
        <v>11</v>
      </c>
      <c r="B31" s="137"/>
      <c r="C31" s="11" t="s">
        <v>394</v>
      </c>
    </row>
    <row r="32" spans="1:3" x14ac:dyDescent="0.4">
      <c r="A32" s="138" t="s">
        <v>30</v>
      </c>
      <c r="B32" s="139"/>
      <c r="C32" s="16" t="s">
        <v>395</v>
      </c>
    </row>
    <row r="33" spans="1:3" ht="37.5" x14ac:dyDescent="0.4">
      <c r="A33" s="7" t="s">
        <v>31</v>
      </c>
      <c r="B33" s="8"/>
      <c r="C33" s="17" t="s">
        <v>52</v>
      </c>
    </row>
    <row r="34" spans="1:3" x14ac:dyDescent="0.4">
      <c r="A34" s="7" t="s">
        <v>46</v>
      </c>
      <c r="B34" s="8"/>
      <c r="C34" s="10" t="s">
        <v>396</v>
      </c>
    </row>
    <row r="35" spans="1:3" ht="19.5" thickBot="1" x14ac:dyDescent="0.45">
      <c r="A35" s="140" t="s">
        <v>54</v>
      </c>
      <c r="B35" s="141"/>
      <c r="C35" s="21"/>
    </row>
    <row r="36" spans="1:3" x14ac:dyDescent="0.4">
      <c r="A36" s="122" t="s">
        <v>25</v>
      </c>
      <c r="B36" s="112" t="s">
        <v>8</v>
      </c>
      <c r="C36" s="18" t="s">
        <v>397</v>
      </c>
    </row>
    <row r="37" spans="1:3" x14ac:dyDescent="0.4">
      <c r="A37" s="123"/>
      <c r="B37" s="113" t="s">
        <v>0</v>
      </c>
      <c r="C37" s="10" t="s">
        <v>398</v>
      </c>
    </row>
    <row r="38" spans="1:3" x14ac:dyDescent="0.4">
      <c r="A38" s="123"/>
      <c r="B38" s="113" t="s">
        <v>1</v>
      </c>
      <c r="C38" s="22" t="s">
        <v>399</v>
      </c>
    </row>
    <row r="39" spans="1:3" x14ac:dyDescent="0.4">
      <c r="A39" s="124" t="s">
        <v>23</v>
      </c>
      <c r="B39" s="125"/>
      <c r="C39" s="46" t="s">
        <v>400</v>
      </c>
    </row>
    <row r="40" spans="1:3" x14ac:dyDescent="0.4">
      <c r="A40" s="114" t="s">
        <v>62</v>
      </c>
      <c r="B40" s="115"/>
      <c r="C40" s="20" t="s">
        <v>110</v>
      </c>
    </row>
    <row r="41" spans="1:3" x14ac:dyDescent="0.4">
      <c r="A41" s="114" t="s">
        <v>44</v>
      </c>
      <c r="B41" s="115"/>
      <c r="C41" s="20" t="s">
        <v>401</v>
      </c>
    </row>
    <row r="42" spans="1:3" x14ac:dyDescent="0.4">
      <c r="A42" s="124" t="s">
        <v>12</v>
      </c>
      <c r="B42" s="125"/>
      <c r="C42" s="20" t="s">
        <v>402</v>
      </c>
    </row>
    <row r="43" spans="1:3" ht="19.5" thickBot="1" x14ac:dyDescent="0.45">
      <c r="A43" s="126" t="s">
        <v>9</v>
      </c>
      <c r="B43" s="127"/>
      <c r="C43" s="11"/>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23" priority="6" stopIfTrue="1" operator="equal">
      <formula>""</formula>
    </cfRule>
  </conditionalFormatting>
  <conditionalFormatting sqref="C15">
    <cfRule type="cellIs" dxfId="22" priority="5" stopIfTrue="1" operator="equal">
      <formula>""</formula>
    </cfRule>
  </conditionalFormatting>
  <conditionalFormatting sqref="C6">
    <cfRule type="cellIs" dxfId="21" priority="4" stopIfTrue="1" operator="equal">
      <formula>""</formula>
    </cfRule>
  </conditionalFormatting>
  <conditionalFormatting sqref="C7">
    <cfRule type="cellIs" dxfId="20" priority="3" stopIfTrue="1" operator="equal">
      <formula>""</formula>
    </cfRule>
  </conditionalFormatting>
  <conditionalFormatting sqref="C9">
    <cfRule type="cellIs" dxfId="19" priority="2" stopIfTrue="1" operator="equal">
      <formula>""</formula>
    </cfRule>
  </conditionalFormatting>
  <conditionalFormatting sqref="C8">
    <cfRule type="cellIs" dxfId="18" priority="1" stopIfTrue="1" operator="equal">
      <formula>""</formula>
    </cfRule>
  </conditionalFormatting>
  <dataValidations count="21">
    <dataValidation type="list" errorStyle="warning" allowBlank="1" showInputMessage="1" showErrorMessage="1" sqref="C16" xr:uid="{86DD6581-A477-4B78-875D-A1FD1A8BF591}">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D187560E-EB11-411D-9C8E-D0D56DB612AE}">
      <formula1>"通年,前期,後期,集中,1st-Q,2nd-Q,3rd-Q,4th-Q"</formula1>
    </dataValidation>
    <dataValidation type="list" errorStyle="warning" allowBlank="1" showInputMessage="1" showErrorMessage="1" sqref="C15" xr:uid="{D627717D-0797-4AF6-82A5-32BB698C7FCD}">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01967F60-7609-432D-B391-D27D97C4D5E7}">
      <formula1>"学修単位,履修単位"</formula1>
    </dataValidation>
    <dataValidation type="list" showInputMessage="1" showErrorMessage="1" errorTitle="値が間違っています。" error="「一般」「専門」から選択してください。" promptTitle="一般/専門" prompt="「一般」「専門」から選択" sqref="C7" xr:uid="{63BE7558-0126-4789-BB5D-DC17FD55344D}">
      <formula1>"一般,専門"</formula1>
    </dataValidation>
    <dataValidation type="list" errorStyle="information" allowBlank="1" showInputMessage="1" showErrorMessage="1" sqref="C17" xr:uid="{EE63046E-CDB6-4AB3-B703-06439B570413}">
      <formula1>"Blackboard・Microsoft365,Blackboard,Microsoft365"</formula1>
    </dataValidation>
    <dataValidation type="list" errorStyle="information" allowBlank="1" showInputMessage="1" showErrorMessage="1" sqref="C11" xr:uid="{5F139656-6E4E-456C-BABE-AC078A76234E}">
      <formula1>"全て,1,2,3,4,5"</formula1>
    </dataValidation>
    <dataValidation type="list" allowBlank="1" showInputMessage="1" showErrorMessage="1" sqref="C14" xr:uid="{E935C88D-1796-4E40-BD2E-447F72C007E8}">
      <formula1>"○,×"</formula1>
    </dataValidation>
    <dataValidation type="list" allowBlank="1" showInputMessage="1" sqref="C24 C20" xr:uid="{BED85008-263B-4A13-B7A4-8E7AC4667ABE}">
      <formula1>"Webシラバスに記載"</formula1>
    </dataValidation>
    <dataValidation type="list" allowBlank="1" showInputMessage="1" sqref="C25" xr:uid="{62A7B4CF-2AE4-4655-ADF5-F18CE7C555C2}">
      <formula1>"各自で調達,購入を要しない"</formula1>
    </dataValidation>
    <dataValidation type="list" errorStyle="information" allowBlank="1" showInputMessage="1" showErrorMessage="1" sqref="C10" xr:uid="{0A8AED77-8DAB-4546-9066-8BDC39B21CDA}">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0E61D05F-61E4-414F-8C72-45564C991C12}">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73F2C3E1-211A-45DA-89DE-77BDAFA89B99}">
      <formula1>"1,2,3,4,5,6"</formula1>
    </dataValidation>
    <dataValidation type="list" allowBlank="1" showInputMessage="1" showErrorMessage="1" sqref="C33" xr:uid="{A21EDCFA-F3B7-48E6-8A85-C595E0CCC056}">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E825D151-98C8-42C5-B3BB-8EFF5E4C8EDC}">
      <formula1>"他高専から,自高専学生を含め"</formula1>
    </dataValidation>
    <dataValidation type="list" allowBlank="1" showInputMessage="1" sqref="C42" xr:uid="{D7F50659-0FE4-47EC-AA9A-A6152726881F}">
      <formula1>"履修取消は受け付けない"</formula1>
    </dataValidation>
    <dataValidation type="list" allowBlank="1" showInputMessage="1" sqref="C21" xr:uid="{6007C69F-6B92-40DF-9CF2-F2569CBE4C3D}">
      <formula1>"秀、優、良、可、不可の5段階評価及び素点（100点満点）,S、A、B、C、Dの5段階評価及び素点（100点満点）,合否のみ"</formula1>
    </dataValidation>
    <dataValidation type="list" allowBlank="1" showInputMessage="1" sqref="C22" xr:uid="{E0ACB89C-8834-48E5-99E1-772D01590A40}">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62F66464-E744-4DE5-B4DE-8CB0687968A1}">
      <formula1>"抽選"</formula1>
    </dataValidation>
    <dataValidation type="list" allowBlank="1" showInputMessage="1" sqref="C29" xr:uid="{6E49ED38-6489-430C-A349-D8CF978E8A7B}">
      <formula1>"なし"</formula1>
    </dataValidation>
    <dataValidation type="list" allowBlank="1" showInputMessage="1" sqref="C30" xr:uid="{DE2211F3-6E90-43C1-9074-6ABD92F44F50}">
      <formula1>"なし,試験監督（90分×2回）,試験監督（60分×2回）,試験監督（90分×1回）,試験監督（60分×1回）"</formula1>
    </dataValidation>
  </dataValidations>
  <hyperlinks>
    <hyperlink ref="C38" r:id="rId1" xr:uid="{6DCEC17F-022A-4B33-A019-B773FB4CA016}"/>
    <hyperlink ref="C27" r:id="rId2" xr:uid="{1B672FA7-FB06-40F7-BACF-69999161C435}"/>
  </hyperlinks>
  <pageMargins left="0.70866141732283472" right="0.70866141732283472" top="0.55118110236220474" bottom="0.55118110236220474" header="0.31496062992125984" footer="0.31496062992125984"/>
  <pageSetup paperSize="9" scale="83" fitToHeight="0" orientation="portrait" r:id="rId3"/>
  <rowBreaks count="1" manualBreakCount="1">
    <brk id="3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C2C50-2F01-4367-A9BD-E2A429D47079}">
  <sheetPr codeName="Sheet19">
    <pageSetUpPr fitToPage="1"/>
  </sheetPr>
  <dimension ref="A1:C43"/>
  <sheetViews>
    <sheetView view="pageBreakPreview" zoomScale="115" zoomScaleNormal="115" zoomScaleSheetLayoutView="115" workbookViewId="0">
      <selection activeCell="G9" sqref="G9"/>
    </sheetView>
  </sheetViews>
  <sheetFormatPr defaultColWidth="8.875" defaultRowHeight="18.75" customHeight="1" x14ac:dyDescent="0.4"/>
  <cols>
    <col min="1" max="1" width="13.125" customWidth="1"/>
    <col min="2" max="2" width="24" customWidth="1"/>
    <col min="3" max="3" width="59.375" customWidth="1"/>
  </cols>
  <sheetData>
    <row r="1" spans="1:3" ht="19.5" thickBot="1" x14ac:dyDescent="0.45">
      <c r="A1" s="2"/>
      <c r="B1" s="2"/>
      <c r="C1" s="5"/>
    </row>
    <row r="2" spans="1:3" x14ac:dyDescent="0.4">
      <c r="A2" s="128" t="s">
        <v>90</v>
      </c>
      <c r="B2" s="129"/>
      <c r="C2" s="18" t="s">
        <v>403</v>
      </c>
    </row>
    <row r="3" spans="1:3" x14ac:dyDescent="0.4">
      <c r="A3" s="150" t="s">
        <v>2</v>
      </c>
      <c r="B3" s="151"/>
      <c r="C3" s="37" t="s">
        <v>404</v>
      </c>
    </row>
    <row r="4" spans="1:3" x14ac:dyDescent="0.4">
      <c r="A4" s="145" t="s">
        <v>3</v>
      </c>
      <c r="B4" s="146"/>
      <c r="C4" s="19" t="s">
        <v>405</v>
      </c>
    </row>
    <row r="5" spans="1:3" x14ac:dyDescent="0.4">
      <c r="A5" s="145" t="s">
        <v>4</v>
      </c>
      <c r="B5" s="146"/>
      <c r="C5" s="19">
        <v>2</v>
      </c>
    </row>
    <row r="6" spans="1:3" x14ac:dyDescent="0.4">
      <c r="A6" s="145" t="s">
        <v>26</v>
      </c>
      <c r="B6" s="146"/>
      <c r="C6" s="13" t="s">
        <v>116</v>
      </c>
    </row>
    <row r="7" spans="1:3" x14ac:dyDescent="0.4">
      <c r="A7" s="35" t="s">
        <v>27</v>
      </c>
      <c r="B7" s="36"/>
      <c r="C7" s="13" t="s">
        <v>15</v>
      </c>
    </row>
    <row r="8" spans="1:3" x14ac:dyDescent="0.4">
      <c r="A8" s="35" t="s">
        <v>41</v>
      </c>
      <c r="B8" s="36"/>
      <c r="C8" s="13" t="s">
        <v>464</v>
      </c>
    </row>
    <row r="9" spans="1:3" x14ac:dyDescent="0.4">
      <c r="A9" s="35" t="s">
        <v>39</v>
      </c>
      <c r="B9" s="36"/>
      <c r="C9" s="13" t="s">
        <v>456</v>
      </c>
    </row>
    <row r="10" spans="1:3" x14ac:dyDescent="0.4">
      <c r="A10" s="35" t="s">
        <v>64</v>
      </c>
      <c r="B10" s="36"/>
      <c r="C10" s="10" t="s">
        <v>406</v>
      </c>
    </row>
    <row r="11" spans="1:3" x14ac:dyDescent="0.4">
      <c r="A11" s="35" t="s">
        <v>63</v>
      </c>
      <c r="B11" s="36"/>
      <c r="C11" s="19" t="s">
        <v>231</v>
      </c>
    </row>
    <row r="12" spans="1:3" x14ac:dyDescent="0.4">
      <c r="A12" s="145" t="s">
        <v>6</v>
      </c>
      <c r="B12" s="146"/>
      <c r="C12" s="13" t="s">
        <v>66</v>
      </c>
    </row>
    <row r="13" spans="1:3" x14ac:dyDescent="0.4">
      <c r="A13" s="9" t="s">
        <v>38</v>
      </c>
      <c r="B13" s="36"/>
      <c r="C13" s="19">
        <v>30</v>
      </c>
    </row>
    <row r="14" spans="1:3" x14ac:dyDescent="0.4">
      <c r="A14" s="33" t="s">
        <v>32</v>
      </c>
      <c r="B14" s="34"/>
      <c r="C14" s="10" t="s">
        <v>386</v>
      </c>
    </row>
    <row r="15" spans="1:3" x14ac:dyDescent="0.4">
      <c r="A15" s="142" t="s">
        <v>18</v>
      </c>
      <c r="B15" s="36" t="s">
        <v>17</v>
      </c>
      <c r="C15" s="14" t="s">
        <v>67</v>
      </c>
    </row>
    <row r="16" spans="1:3" x14ac:dyDescent="0.4">
      <c r="A16" s="143"/>
      <c r="B16" s="36" t="s">
        <v>20</v>
      </c>
      <c r="C16" s="10" t="s">
        <v>28</v>
      </c>
    </row>
    <row r="17" spans="1:3" x14ac:dyDescent="0.4">
      <c r="A17" s="143"/>
      <c r="B17" s="36" t="s">
        <v>21</v>
      </c>
      <c r="C17" s="10" t="s">
        <v>71</v>
      </c>
    </row>
    <row r="18" spans="1:3" x14ac:dyDescent="0.4">
      <c r="A18" s="144"/>
      <c r="B18" s="36" t="s">
        <v>19</v>
      </c>
      <c r="C18" s="10" t="s">
        <v>72</v>
      </c>
    </row>
    <row r="19" spans="1:3" ht="55.5" customHeight="1" x14ac:dyDescent="0.4">
      <c r="A19" s="145" t="s">
        <v>5</v>
      </c>
      <c r="B19" s="146"/>
      <c r="C19" s="10" t="s">
        <v>407</v>
      </c>
    </row>
    <row r="20" spans="1:3" x14ac:dyDescent="0.4">
      <c r="A20" s="147" t="s">
        <v>7</v>
      </c>
      <c r="B20" s="23" t="s">
        <v>58</v>
      </c>
      <c r="C20" s="6" t="s">
        <v>34</v>
      </c>
    </row>
    <row r="21" spans="1:3" x14ac:dyDescent="0.4">
      <c r="A21" s="148"/>
      <c r="B21" s="23" t="s">
        <v>56</v>
      </c>
      <c r="C21" s="10" t="s">
        <v>121</v>
      </c>
    </row>
    <row r="22" spans="1:3" ht="37.5" x14ac:dyDescent="0.4">
      <c r="A22" s="149"/>
      <c r="B22" s="23" t="s">
        <v>57</v>
      </c>
      <c r="C22" s="10" t="s">
        <v>122</v>
      </c>
    </row>
    <row r="23" spans="1:3" ht="56.25" customHeight="1" x14ac:dyDescent="0.4">
      <c r="A23" s="130" t="s">
        <v>22</v>
      </c>
      <c r="B23" s="131"/>
      <c r="C23" s="116" t="s">
        <v>408</v>
      </c>
    </row>
    <row r="24" spans="1:3" x14ac:dyDescent="0.4">
      <c r="A24" s="145" t="s">
        <v>35</v>
      </c>
      <c r="B24" s="146"/>
      <c r="C24" s="10" t="s">
        <v>34</v>
      </c>
    </row>
    <row r="25" spans="1:3" x14ac:dyDescent="0.4">
      <c r="A25" s="35" t="s">
        <v>36</v>
      </c>
      <c r="B25" s="36"/>
      <c r="C25" s="10" t="s">
        <v>37</v>
      </c>
    </row>
    <row r="26" spans="1:3" ht="37.5" customHeight="1" x14ac:dyDescent="0.4">
      <c r="A26" s="130" t="s">
        <v>48</v>
      </c>
      <c r="B26" s="131"/>
      <c r="C26" s="10" t="s">
        <v>409</v>
      </c>
    </row>
    <row r="27" spans="1:3" ht="56.25" x14ac:dyDescent="0.4">
      <c r="A27" s="130" t="s">
        <v>24</v>
      </c>
      <c r="B27" s="131"/>
      <c r="C27" s="22" t="s">
        <v>410</v>
      </c>
    </row>
    <row r="28" spans="1:3" x14ac:dyDescent="0.4">
      <c r="A28" s="132" t="s">
        <v>45</v>
      </c>
      <c r="B28" s="133"/>
      <c r="C28" s="10"/>
    </row>
    <row r="29" spans="1:3" ht="18.75" customHeight="1" x14ac:dyDescent="0.4">
      <c r="A29" s="134" t="s">
        <v>50</v>
      </c>
      <c r="B29" s="12" t="s">
        <v>42</v>
      </c>
      <c r="C29" s="10" t="s">
        <v>79</v>
      </c>
    </row>
    <row r="30" spans="1:3" x14ac:dyDescent="0.4">
      <c r="A30" s="135"/>
      <c r="B30" s="12" t="s">
        <v>43</v>
      </c>
      <c r="C30" s="10" t="s">
        <v>278</v>
      </c>
    </row>
    <row r="31" spans="1:3" ht="19.5" thickBot="1" x14ac:dyDescent="0.45">
      <c r="A31" s="136" t="s">
        <v>11</v>
      </c>
      <c r="B31" s="137"/>
      <c r="C31" s="11"/>
    </row>
    <row r="32" spans="1:3" ht="37.5" x14ac:dyDescent="0.4">
      <c r="A32" s="138" t="s">
        <v>30</v>
      </c>
      <c r="B32" s="139"/>
      <c r="C32" s="16" t="s">
        <v>376</v>
      </c>
    </row>
    <row r="33" spans="1:3" ht="37.5" x14ac:dyDescent="0.4">
      <c r="A33" s="7" t="s">
        <v>31</v>
      </c>
      <c r="B33" s="8"/>
      <c r="C33" s="17" t="s">
        <v>52</v>
      </c>
    </row>
    <row r="34" spans="1:3" ht="37.5" x14ac:dyDescent="0.4">
      <c r="A34" s="7" t="s">
        <v>46</v>
      </c>
      <c r="B34" s="8"/>
      <c r="C34" s="10" t="s">
        <v>80</v>
      </c>
    </row>
    <row r="35" spans="1:3" ht="19.5" thickBot="1" x14ac:dyDescent="0.45">
      <c r="A35" s="140" t="s">
        <v>54</v>
      </c>
      <c r="B35" s="141"/>
      <c r="C35" s="21"/>
    </row>
    <row r="36" spans="1:3" x14ac:dyDescent="0.4">
      <c r="A36" s="122" t="s">
        <v>25</v>
      </c>
      <c r="B36" s="3" t="s">
        <v>8</v>
      </c>
      <c r="C36" s="18" t="s">
        <v>411</v>
      </c>
    </row>
    <row r="37" spans="1:3" x14ac:dyDescent="0.4">
      <c r="A37" s="123"/>
      <c r="B37" s="4" t="s">
        <v>0</v>
      </c>
      <c r="C37" s="10" t="s">
        <v>412</v>
      </c>
    </row>
    <row r="38" spans="1:3" x14ac:dyDescent="0.4">
      <c r="A38" s="123"/>
      <c r="B38" s="4" t="s">
        <v>1</v>
      </c>
      <c r="C38" s="22" t="s">
        <v>413</v>
      </c>
    </row>
    <row r="39" spans="1:3" x14ac:dyDescent="0.4">
      <c r="A39" s="124" t="s">
        <v>23</v>
      </c>
      <c r="B39" s="125"/>
      <c r="C39" s="10" t="s">
        <v>414</v>
      </c>
    </row>
    <row r="40" spans="1:3" x14ac:dyDescent="0.4">
      <c r="A40" s="31" t="s">
        <v>62</v>
      </c>
      <c r="B40" s="32"/>
      <c r="C40" s="20" t="s">
        <v>246</v>
      </c>
    </row>
    <row r="41" spans="1:3" x14ac:dyDescent="0.4">
      <c r="A41" s="31" t="s">
        <v>44</v>
      </c>
      <c r="B41" s="32"/>
      <c r="C41" s="20" t="s">
        <v>415</v>
      </c>
    </row>
    <row r="42" spans="1:3" x14ac:dyDescent="0.4">
      <c r="A42" s="124" t="s">
        <v>12</v>
      </c>
      <c r="B42" s="125"/>
      <c r="C42" s="20" t="s">
        <v>226</v>
      </c>
    </row>
    <row r="43" spans="1:3" ht="19.5" thickBot="1" x14ac:dyDescent="0.45">
      <c r="A43" s="126" t="s">
        <v>9</v>
      </c>
      <c r="B43" s="127"/>
      <c r="C43" s="11"/>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17" priority="6" stopIfTrue="1" operator="equal">
      <formula>""</formula>
    </cfRule>
  </conditionalFormatting>
  <conditionalFormatting sqref="C15">
    <cfRule type="cellIs" dxfId="16" priority="5" stopIfTrue="1" operator="equal">
      <formula>""</formula>
    </cfRule>
  </conditionalFormatting>
  <conditionalFormatting sqref="C6">
    <cfRule type="cellIs" dxfId="15" priority="4" stopIfTrue="1" operator="equal">
      <formula>""</formula>
    </cfRule>
  </conditionalFormatting>
  <conditionalFormatting sqref="C7">
    <cfRule type="cellIs" dxfId="14" priority="3" stopIfTrue="1" operator="equal">
      <formula>""</formula>
    </cfRule>
  </conditionalFormatting>
  <conditionalFormatting sqref="C9">
    <cfRule type="cellIs" dxfId="13" priority="2" stopIfTrue="1" operator="equal">
      <formula>""</formula>
    </cfRule>
  </conditionalFormatting>
  <conditionalFormatting sqref="C8">
    <cfRule type="cellIs" dxfId="12" priority="1" stopIfTrue="1" operator="equal">
      <formula>""</formula>
    </cfRule>
  </conditionalFormatting>
  <dataValidations count="21">
    <dataValidation type="list" allowBlank="1" showInputMessage="1" sqref="C30" xr:uid="{C326064B-BB4F-472B-B61D-68435490F696}">
      <formula1>"なし,試験監督（90分×2回）,試験監督（60分×2回）,試験監督（90分×1回）,試験監督（60分×1回）"</formula1>
    </dataValidation>
    <dataValidation type="list" allowBlank="1" showInputMessage="1" sqref="C29" xr:uid="{A6DF8F21-1E5A-412A-8994-C7FCACFC6D6E}">
      <formula1>"なし"</formula1>
    </dataValidation>
    <dataValidation type="list" allowBlank="1" showInputMessage="1" sqref="C40" xr:uid="{838F3DFB-E703-4609-98AB-1DA1B3D0498B}">
      <formula1>"抽選"</formula1>
    </dataValidation>
    <dataValidation type="list" allowBlank="1" showInputMessage="1" sqref="C22" xr:uid="{A971E40B-F623-49E4-A9A6-44D4BBDCB374}">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21" xr:uid="{560AD4D8-C49B-4260-B4E0-C2D125C91B4A}">
      <formula1>"秀、優、良、可、不可の5段階評価及び素点（100点満点）,S、A、B、C、Dの5段階評価及び素点（100点満点）,合否のみ"</formula1>
    </dataValidation>
    <dataValidation type="list" allowBlank="1" showInputMessage="1" sqref="C42" xr:uid="{FD4D7F94-04B8-47AB-8EC9-2778D2C89F25}">
      <formula1>"履修取消は受け付けない"</formula1>
    </dataValidation>
    <dataValidation type="list" allowBlank="1" showInputMessage="1" sqref="C26" xr:uid="{A009E682-2896-481A-A43E-8196AFF81568}">
      <formula1>"他高専から,自高専学生を含め"</formula1>
    </dataValidation>
    <dataValidation type="list" allowBlank="1" showInputMessage="1" showErrorMessage="1" sqref="C33" xr:uid="{5C9476D4-57F7-4E9C-A71E-B8AC3D6182C2}">
      <formula1>"授業時数・自学自修時間の1/3以上欠席等があった場合は未履修とし0点で評価する。,授業時数・自学自修時間の1/3以上欠席等があった場合は未履修とし評価の対象としない。"</formula1>
    </dataValidation>
    <dataValidation type="list" showInputMessage="1" showErrorMessage="1" errorTitle="値が間違っています。" error="1～6の数値で入力してください。" promptTitle="MCCレベル" prompt="1～6の数値" sqref="C8" xr:uid="{300B2AF7-A827-4F01-AC5B-0214C8F224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83A6FA8A-BFC9-4BFE-936E-14C6924015B3}">
      <formula1>"Mat,Msc,Hss,Ben,Mec,Mtr,Ele,Inf,Cbo,Civ,Arc,Nau,Mar,Econ,Vsk,Bor,Cab"</formula1>
    </dataValidation>
    <dataValidation type="list" errorStyle="information" allowBlank="1" showInputMessage="1" showErrorMessage="1" sqref="C10" xr:uid="{A9EDBBD8-514C-477F-9B30-2E04BC40AFCE}">
      <formula1>"全て,機械系,材料系,電気・電子系,情報系,化学・生物系,建設系,建築系,商船系"</formula1>
    </dataValidation>
    <dataValidation type="list" allowBlank="1" showInputMessage="1" sqref="C25" xr:uid="{77341589-AEBD-442D-9234-62D978E275FB}">
      <formula1>"各自で調達,購入を要しない"</formula1>
    </dataValidation>
    <dataValidation type="list" allowBlank="1" showInputMessage="1" sqref="C24 C20" xr:uid="{6CA4702D-0866-4460-A1F8-33AC70407BEB}">
      <formula1>"Webシラバスに記載"</formula1>
    </dataValidation>
    <dataValidation type="list" allowBlank="1" showInputMessage="1" showErrorMessage="1" sqref="C14" xr:uid="{CFABB739-7DC5-4478-95B5-195096762296}">
      <formula1>"○,×"</formula1>
    </dataValidation>
    <dataValidation type="list" errorStyle="information" allowBlank="1" showInputMessage="1" showErrorMessage="1" sqref="C11" xr:uid="{E3E5367F-E457-4480-A5B9-D0D45663069F}">
      <formula1>"全て,1,2,3,4,5"</formula1>
    </dataValidation>
    <dataValidation type="list" errorStyle="information" allowBlank="1" showInputMessage="1" showErrorMessage="1" sqref="C17" xr:uid="{148A3ED8-4269-41A8-A370-924E3E500B72}">
      <formula1>"Blackboard・Microsoft365,Blackboard,Microsoft365"</formula1>
    </dataValidation>
    <dataValidation type="list" showInputMessage="1" showErrorMessage="1" errorTitle="値が間違っています。" error="「一般」「専門」から選択してください。" promptTitle="一般/専門" prompt="「一般」「専門」から選択" sqref="C7" xr:uid="{C55374E6-8703-4316-92B2-7BA207FC8E3A}">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xr:uid="{76E289A6-8655-46E2-875F-18FC5FDFB28D}">
      <formula1>"学修単位,履修単位"</formula1>
    </dataValidation>
    <dataValidation type="list" errorStyle="warning" allowBlank="1" showInputMessage="1" showErrorMessage="1" sqref="C15" xr:uid="{27CDA947-8767-449C-A34B-06B8974F406F}">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AC13BE63-8F15-432A-86D3-EA895C0FBA5E}">
      <formula1>"通年,前期,後期,集中,1st-Q,2nd-Q,3rd-Q,4th-Q"</formula1>
    </dataValidation>
    <dataValidation type="list" errorStyle="warning" allowBlank="1" showInputMessage="1" showErrorMessage="1" sqref="C16" xr:uid="{03397015-4B83-454D-A0C7-0A4659471BD8}">
      <formula1>"オンデマンド配信,ライブ配信,オンデマンド･ライブ配信,対面"</formula1>
    </dataValidation>
  </dataValidations>
  <hyperlinks>
    <hyperlink ref="C38" r:id="rId1" xr:uid="{0352CBF2-3C6F-48E6-BD65-E021D62C28ED}"/>
    <hyperlink ref="C27" r:id="rId2" xr:uid="{7F5BC2B7-A996-426D-A281-886DEF67E43C}"/>
  </hyperlinks>
  <pageMargins left="0.70866141732283472" right="0.70866141732283472" top="0.55118110236220474" bottom="0.55118110236220474" header="0.31496062992125984" footer="0.31496062992125984"/>
  <pageSetup paperSize="9" scale="83" fitToHeight="0" orientation="portrait" r:id="rId3"/>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948DA-F5CF-4F96-AAE7-DE668D21818E}">
  <sheetPr codeName="Sheet2">
    <pageSetUpPr fitToPage="1"/>
  </sheetPr>
  <dimension ref="A1:C43"/>
  <sheetViews>
    <sheetView view="pageBreakPreview" zoomScale="115" zoomScaleNormal="115" zoomScaleSheetLayoutView="115" workbookViewId="0">
      <selection activeCell="F12" sqref="F12"/>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128" t="s">
        <v>90</v>
      </c>
      <c r="B2" s="129"/>
      <c r="C2" s="18" t="s">
        <v>92</v>
      </c>
    </row>
    <row r="3" spans="1:3" x14ac:dyDescent="0.4">
      <c r="A3" s="150" t="s">
        <v>2</v>
      </c>
      <c r="B3" s="151"/>
      <c r="C3" s="37" t="s">
        <v>93</v>
      </c>
    </row>
    <row r="4" spans="1:3" x14ac:dyDescent="0.4">
      <c r="A4" s="145" t="s">
        <v>3</v>
      </c>
      <c r="B4" s="146"/>
      <c r="C4" s="19" t="str">
        <f>IFERROR(VLOOKUP(C$3,[1]Webシラバス授業マスタ!E:T,16,FALSE),"シラバスより自動入力")</f>
        <v>原 元司</v>
      </c>
    </row>
    <row r="5" spans="1:3" x14ac:dyDescent="0.4">
      <c r="A5" s="145" t="s">
        <v>4</v>
      </c>
      <c r="B5" s="146"/>
      <c r="C5" s="19">
        <f>IFERROR(VLOOKUP(C$3,[1]Webシラバス授業マスタ!E:T,11,FALSE),"シラバスより自動入力")</f>
        <v>2</v>
      </c>
    </row>
    <row r="6" spans="1:3" x14ac:dyDescent="0.4">
      <c r="A6" s="145" t="s">
        <v>26</v>
      </c>
      <c r="B6" s="146"/>
      <c r="C6" s="13" t="str">
        <f>IFERROR(VLOOKUP(C$3,[1]Webシラバス授業マスタ!E:T,12,FALSE),"シラバスより自動入力")</f>
        <v>学修単位</v>
      </c>
    </row>
    <row r="7" spans="1:3" x14ac:dyDescent="0.4">
      <c r="A7" s="35" t="s">
        <v>27</v>
      </c>
      <c r="B7" s="36"/>
      <c r="C7" s="13" t="str">
        <f>IFERROR(VLOOKUP(C$3,[1]Webシラバス授業マスタ!E:T,7,FALSE),"シラバスより自動入力")</f>
        <v>専門</v>
      </c>
    </row>
    <row r="8" spans="1:3" x14ac:dyDescent="0.4">
      <c r="A8" s="35" t="s">
        <v>41</v>
      </c>
      <c r="B8" s="36"/>
      <c r="C8" s="42" t="s">
        <v>463</v>
      </c>
    </row>
    <row r="9" spans="1:3" x14ac:dyDescent="0.4">
      <c r="A9" s="35" t="s">
        <v>39</v>
      </c>
      <c r="B9" s="36"/>
      <c r="C9" s="13" t="s">
        <v>451</v>
      </c>
    </row>
    <row r="10" spans="1:3" x14ac:dyDescent="0.4">
      <c r="A10" s="35" t="s">
        <v>64</v>
      </c>
      <c r="B10" s="36"/>
      <c r="C10" s="10" t="s">
        <v>94</v>
      </c>
    </row>
    <row r="11" spans="1:3" x14ac:dyDescent="0.4">
      <c r="A11" s="35" t="s">
        <v>63</v>
      </c>
      <c r="B11" s="36"/>
      <c r="C11" s="19" t="str">
        <f>IFERROR(VLOOKUP(C$3,[1]Webシラバス授業マスタ!E:T,5,FALSE),"シラバスより自動入力")</f>
        <v>5</v>
      </c>
    </row>
    <row r="12" spans="1:3" x14ac:dyDescent="0.4">
      <c r="A12" s="145" t="s">
        <v>6</v>
      </c>
      <c r="B12" s="146"/>
      <c r="C12" s="13" t="str">
        <f>IFERROR(VLOOKUP(C$3,[1]Webシラバス授業マスタ!E:T,6,FALSE),"シラバスより自動入力")</f>
        <v>後期</v>
      </c>
    </row>
    <row r="13" spans="1:3" x14ac:dyDescent="0.4">
      <c r="A13" s="9" t="s">
        <v>38</v>
      </c>
      <c r="B13" s="36"/>
      <c r="C13" s="19">
        <f>IFERROR(VLOOKUP(C$3,[1]Webシラバス授業マスタ!E:T,10,FALSE),"シラバスより自動入力")</f>
        <v>30</v>
      </c>
    </row>
    <row r="14" spans="1:3" x14ac:dyDescent="0.4">
      <c r="A14" s="33" t="s">
        <v>32</v>
      </c>
      <c r="B14" s="34"/>
      <c r="C14" s="10" t="s">
        <v>33</v>
      </c>
    </row>
    <row r="15" spans="1:3" x14ac:dyDescent="0.4">
      <c r="A15" s="142" t="s">
        <v>18</v>
      </c>
      <c r="B15" s="36" t="s">
        <v>17</v>
      </c>
      <c r="C15" s="14" t="str">
        <f>IFERROR(VLOOKUP(C$3,[1]Webシラバス授業マスタ!E:T,9,FALSE),"シラバスより自動入力")</f>
        <v>授業</v>
      </c>
    </row>
    <row r="16" spans="1:3" x14ac:dyDescent="0.4">
      <c r="A16" s="143"/>
      <c r="B16" s="36" t="s">
        <v>20</v>
      </c>
      <c r="C16" s="10" t="s">
        <v>28</v>
      </c>
    </row>
    <row r="17" spans="1:3" x14ac:dyDescent="0.4">
      <c r="A17" s="143"/>
      <c r="B17" s="36" t="s">
        <v>21</v>
      </c>
      <c r="C17" s="10" t="s">
        <v>95</v>
      </c>
    </row>
    <row r="18" spans="1:3" x14ac:dyDescent="0.4">
      <c r="A18" s="144"/>
      <c r="B18" s="36" t="s">
        <v>19</v>
      </c>
      <c r="C18" s="10" t="s">
        <v>96</v>
      </c>
    </row>
    <row r="19" spans="1:3" ht="55.5" customHeight="1" x14ac:dyDescent="0.4">
      <c r="A19" s="145" t="s">
        <v>5</v>
      </c>
      <c r="B19" s="146"/>
      <c r="C19" s="10" t="s">
        <v>97</v>
      </c>
    </row>
    <row r="20" spans="1:3" x14ac:dyDescent="0.4">
      <c r="A20" s="147" t="s">
        <v>7</v>
      </c>
      <c r="B20" s="23" t="s">
        <v>58</v>
      </c>
      <c r="C20" s="6" t="s">
        <v>34</v>
      </c>
    </row>
    <row r="21" spans="1:3" x14ac:dyDescent="0.4">
      <c r="A21" s="148"/>
      <c r="B21" s="23" t="s">
        <v>56</v>
      </c>
      <c r="C21" s="10" t="s">
        <v>59</v>
      </c>
    </row>
    <row r="22" spans="1:3" ht="37.5" x14ac:dyDescent="0.4">
      <c r="A22" s="149"/>
      <c r="B22" s="23" t="s">
        <v>57</v>
      </c>
      <c r="C22" s="10" t="s">
        <v>76</v>
      </c>
    </row>
    <row r="23" spans="1:3" ht="56.25" customHeight="1" x14ac:dyDescent="0.4">
      <c r="A23" s="130" t="s">
        <v>22</v>
      </c>
      <c r="B23" s="131"/>
      <c r="C23" s="15" t="s">
        <v>98</v>
      </c>
    </row>
    <row r="24" spans="1:3" x14ac:dyDescent="0.4">
      <c r="A24" s="145" t="s">
        <v>35</v>
      </c>
      <c r="B24" s="146"/>
      <c r="C24" s="10" t="s">
        <v>34</v>
      </c>
    </row>
    <row r="25" spans="1:3" x14ac:dyDescent="0.4">
      <c r="A25" s="35" t="s">
        <v>36</v>
      </c>
      <c r="B25" s="36"/>
      <c r="C25" s="10" t="s">
        <v>99</v>
      </c>
    </row>
    <row r="26" spans="1:3" ht="37.5" customHeight="1" x14ac:dyDescent="0.4">
      <c r="A26" s="130" t="s">
        <v>48</v>
      </c>
      <c r="B26" s="131"/>
      <c r="C26" s="10" t="s">
        <v>100</v>
      </c>
    </row>
    <row r="27" spans="1:3" ht="56.25" x14ac:dyDescent="0.4">
      <c r="A27" s="130" t="s">
        <v>24</v>
      </c>
      <c r="B27" s="131"/>
      <c r="C27" s="22" t="s">
        <v>101</v>
      </c>
    </row>
    <row r="28" spans="1:3" ht="75" x14ac:dyDescent="0.4">
      <c r="A28" s="132" t="s">
        <v>45</v>
      </c>
      <c r="B28" s="133"/>
      <c r="C28" s="10" t="s">
        <v>102</v>
      </c>
    </row>
    <row r="29" spans="1:3" ht="18.75" customHeight="1" x14ac:dyDescent="0.4">
      <c r="A29" s="134" t="s">
        <v>50</v>
      </c>
      <c r="B29" s="12" t="s">
        <v>42</v>
      </c>
      <c r="C29" s="10" t="s">
        <v>79</v>
      </c>
    </row>
    <row r="30" spans="1:3" x14ac:dyDescent="0.4">
      <c r="A30" s="135"/>
      <c r="B30" s="12" t="s">
        <v>43</v>
      </c>
      <c r="C30" s="10" t="s">
        <v>79</v>
      </c>
    </row>
    <row r="31" spans="1:3" ht="19.5" thickBot="1" x14ac:dyDescent="0.45">
      <c r="A31" s="136" t="s">
        <v>11</v>
      </c>
      <c r="B31" s="137"/>
      <c r="C31" s="11"/>
    </row>
    <row r="32" spans="1:3" x14ac:dyDescent="0.4">
      <c r="A32" s="138" t="s">
        <v>30</v>
      </c>
      <c r="B32" s="139"/>
      <c r="C32" s="16" t="s">
        <v>103</v>
      </c>
    </row>
    <row r="33" spans="1:3" x14ac:dyDescent="0.4">
      <c r="A33" s="7" t="s">
        <v>31</v>
      </c>
      <c r="B33" s="8"/>
      <c r="C33" s="17"/>
    </row>
    <row r="34" spans="1:3" ht="131.25" x14ac:dyDescent="0.4">
      <c r="A34" s="7" t="s">
        <v>46</v>
      </c>
      <c r="B34" s="8"/>
      <c r="C34" s="10" t="s">
        <v>104</v>
      </c>
    </row>
    <row r="35" spans="1:3" ht="19.5" thickBot="1" x14ac:dyDescent="0.45">
      <c r="A35" s="140" t="s">
        <v>54</v>
      </c>
      <c r="B35" s="141"/>
      <c r="C35" s="43" t="s">
        <v>105</v>
      </c>
    </row>
    <row r="36" spans="1:3" x14ac:dyDescent="0.4">
      <c r="A36" s="122" t="s">
        <v>25</v>
      </c>
      <c r="B36" s="3" t="s">
        <v>8</v>
      </c>
      <c r="C36" s="18" t="s">
        <v>106</v>
      </c>
    </row>
    <row r="37" spans="1:3" x14ac:dyDescent="0.4">
      <c r="A37" s="123"/>
      <c r="B37" s="4" t="s">
        <v>0</v>
      </c>
      <c r="C37" s="44" t="s">
        <v>107</v>
      </c>
    </row>
    <row r="38" spans="1:3" x14ac:dyDescent="0.4">
      <c r="A38" s="123"/>
      <c r="B38" s="4" t="s">
        <v>1</v>
      </c>
      <c r="C38" s="45" t="s">
        <v>108</v>
      </c>
    </row>
    <row r="39" spans="1:3" x14ac:dyDescent="0.4">
      <c r="A39" s="124" t="s">
        <v>23</v>
      </c>
      <c r="B39" s="125"/>
      <c r="C39" s="10" t="s">
        <v>109</v>
      </c>
    </row>
    <row r="40" spans="1:3" x14ac:dyDescent="0.4">
      <c r="A40" s="31" t="s">
        <v>62</v>
      </c>
      <c r="B40" s="32"/>
      <c r="C40" s="20" t="s">
        <v>110</v>
      </c>
    </row>
    <row r="41" spans="1:3" x14ac:dyDescent="0.4">
      <c r="A41" s="31" t="s">
        <v>44</v>
      </c>
      <c r="B41" s="32"/>
      <c r="C41" s="20" t="s">
        <v>111</v>
      </c>
    </row>
    <row r="42" spans="1:3" x14ac:dyDescent="0.4">
      <c r="A42" s="124" t="s">
        <v>12</v>
      </c>
      <c r="B42" s="125"/>
      <c r="C42" s="20" t="s">
        <v>112</v>
      </c>
    </row>
    <row r="43" spans="1:3" ht="19.5" thickBot="1" x14ac:dyDescent="0.45">
      <c r="A43" s="126" t="s">
        <v>9</v>
      </c>
      <c r="B43" s="127"/>
      <c r="C43" s="11"/>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116" priority="5" stopIfTrue="1" operator="equal">
      <formula>""</formula>
    </cfRule>
  </conditionalFormatting>
  <conditionalFormatting sqref="C15">
    <cfRule type="cellIs" dxfId="115" priority="4" stopIfTrue="1" operator="equal">
      <formula>""</formula>
    </cfRule>
  </conditionalFormatting>
  <conditionalFormatting sqref="C6">
    <cfRule type="cellIs" dxfId="114" priority="3" stopIfTrue="1" operator="equal">
      <formula>""</formula>
    </cfRule>
  </conditionalFormatting>
  <conditionalFormatting sqref="C7">
    <cfRule type="cellIs" dxfId="113" priority="2" stopIfTrue="1" operator="equal">
      <formula>""</formula>
    </cfRule>
  </conditionalFormatting>
  <conditionalFormatting sqref="C9">
    <cfRule type="cellIs" dxfId="112" priority="1" stopIfTrue="1" operator="equal">
      <formula>""</formula>
    </cfRule>
  </conditionalFormatting>
  <dataValidations count="20">
    <dataValidation type="list" errorStyle="warning" allowBlank="1" showInputMessage="1" showErrorMessage="1" sqref="C16" xr:uid="{7E1C5190-4B06-4D0B-B2EA-E9284D1377FE}">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2A353719-4542-4421-B397-5AD5F09BC166}">
      <formula1>"通年,前期,後期,集中,1st-Q,2nd-Q,3rd-Q,4th-Q"</formula1>
    </dataValidation>
    <dataValidation type="list" errorStyle="warning" allowBlank="1" showInputMessage="1" showErrorMessage="1" sqref="C15" xr:uid="{208BFF77-EC97-4C89-A395-2607C24CFC14}">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A23FE355-0438-4775-86EA-F81C102CA3BD}">
      <formula1>"学修単位,履修単位"</formula1>
    </dataValidation>
    <dataValidation type="list" showInputMessage="1" showErrorMessage="1" errorTitle="値が間違っています。" error="「一般」「専門」から選択してください。" promptTitle="一般/専門" prompt="「一般」「専門」から選択" sqref="C7" xr:uid="{B6DF7B31-ABC2-4BC4-9564-B746BC7F7AD0}">
      <formula1>"一般,専門"</formula1>
    </dataValidation>
    <dataValidation type="list" errorStyle="information" allowBlank="1" showInputMessage="1" showErrorMessage="1" sqref="C17" xr:uid="{53D4BDC5-ACD6-4B8E-A25E-ECFD79E208D7}">
      <formula1>"Blackboard・Microsoft365,Blackboard,Microsoft365"</formula1>
    </dataValidation>
    <dataValidation type="list" errorStyle="information" allowBlank="1" showInputMessage="1" showErrorMessage="1" sqref="C11" xr:uid="{370C673B-F0BE-4E23-8B07-7749452964EB}">
      <formula1>"全て,1,2,3,4,5"</formula1>
    </dataValidation>
    <dataValidation type="list" allowBlank="1" showInputMessage="1" showErrorMessage="1" sqref="C14" xr:uid="{5E5C7850-A441-496F-B2F2-F4276E851E2C}">
      <formula1>"○,×"</formula1>
    </dataValidation>
    <dataValidation type="list" allowBlank="1" showInputMessage="1" sqref="C24 C20" xr:uid="{C709D24B-CB5F-4A54-A7BC-38813F73EC94}">
      <formula1>"Webシラバスに記載"</formula1>
    </dataValidation>
    <dataValidation type="list" allowBlank="1" showInputMessage="1" sqref="C25" xr:uid="{4CAE6D52-DFD8-4EF5-8BFC-34114AE5839D}">
      <formula1>"各自で調達,購入を要しない"</formula1>
    </dataValidation>
    <dataValidation type="list" errorStyle="information" allowBlank="1" showInputMessage="1" showErrorMessage="1" sqref="C10" xr:uid="{FCA590CF-4F16-456D-A798-DD587B815020}">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754DC178-F9BF-4DC2-A6F1-B25D439F668D}">
      <formula1>"Mat,Msc,Hss,Ben,Mec,Mtr,Ele,Inf,Cbo,Civ,Arc,Nau,Mar,Econ,Vsk,Bor,Cab"</formula1>
    </dataValidation>
    <dataValidation type="list" allowBlank="1" showInputMessage="1" showErrorMessage="1" sqref="C33" xr:uid="{F0F7EC9D-0EEF-4E18-9309-BEC66E1DEE62}">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5585F732-70E2-4365-8D97-9A1F1E784EF8}">
      <formula1>"他高専から,自高専学生を含め"</formula1>
    </dataValidation>
    <dataValidation type="list" allowBlank="1" showInputMessage="1" sqref="C42" xr:uid="{F5FBC02F-D2B9-4814-BEF8-DF97E22FE268}">
      <formula1>"履修取消は受け付けない"</formula1>
    </dataValidation>
    <dataValidation type="list" allowBlank="1" showInputMessage="1" sqref="C21" xr:uid="{B1F50BFD-6377-4746-BCD9-E26842355D57}">
      <formula1>"秀、優、良、可、不可の5段階評価及び素点（100点満点）,S、A、B、C、Dの5段階評価及び素点（100点満点）,合否のみ"</formula1>
    </dataValidation>
    <dataValidation type="list" allowBlank="1" showInputMessage="1" sqref="C22" xr:uid="{C31EFBAA-AA1E-4D40-814B-C7D94EDC326A}">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E9229281-F533-427F-92DF-7532D7A1002F}">
      <formula1>"抽選"</formula1>
    </dataValidation>
    <dataValidation type="list" allowBlank="1" showInputMessage="1" sqref="C29" xr:uid="{8B3EC94B-ACDB-4038-8178-3674494816D4}">
      <formula1>"なし"</formula1>
    </dataValidation>
    <dataValidation type="list" allowBlank="1" showInputMessage="1" sqref="C30" xr:uid="{0219DB98-13CF-4AB1-91AB-9934130516D5}">
      <formula1>"なし,試験監督（90分×2回）,試験監督（60分×2回）,試験監督（90分×1回）,試験監督（60分×1回）"</formula1>
    </dataValidation>
  </dataValidations>
  <hyperlinks>
    <hyperlink ref="C27" r:id="rId1" xr:uid="{9F53A21A-4EFA-460A-A333-A72E71F6B28C}"/>
    <hyperlink ref="C38" r:id="rId2" xr:uid="{57097D13-B678-4E1B-958E-D43797F47743}"/>
  </hyperlinks>
  <pageMargins left="0.70866141732283472" right="0.70866141732283472" top="0.55118110236220474" bottom="0.55118110236220474" header="0.31496062992125984" footer="0.31496062992125984"/>
  <pageSetup paperSize="9" scale="83" fitToHeight="0" orientation="portrait" r:id="rId3"/>
  <rowBreaks count="1" manualBreakCount="1">
    <brk id="3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6FDD3-9F4F-491E-97D7-B53E66E8D068}">
  <sheetPr codeName="Sheet20">
    <pageSetUpPr fitToPage="1"/>
  </sheetPr>
  <dimension ref="A1:C43"/>
  <sheetViews>
    <sheetView view="pageBreakPreview" zoomScale="115" zoomScaleNormal="115" zoomScaleSheetLayoutView="115" workbookViewId="0">
      <selection activeCell="F12" sqref="F12"/>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128" t="s">
        <v>90</v>
      </c>
      <c r="B2" s="129"/>
      <c r="C2" s="18" t="s">
        <v>416</v>
      </c>
    </row>
    <row r="3" spans="1:3" x14ac:dyDescent="0.4">
      <c r="A3" s="150" t="s">
        <v>2</v>
      </c>
      <c r="B3" s="151"/>
      <c r="C3" s="37" t="s">
        <v>417</v>
      </c>
    </row>
    <row r="4" spans="1:3" x14ac:dyDescent="0.4">
      <c r="A4" s="145" t="s">
        <v>3</v>
      </c>
      <c r="B4" s="146"/>
      <c r="C4" s="19" t="s">
        <v>418</v>
      </c>
    </row>
    <row r="5" spans="1:3" x14ac:dyDescent="0.4">
      <c r="A5" s="145" t="s">
        <v>4</v>
      </c>
      <c r="B5" s="146"/>
      <c r="C5" s="19">
        <v>1</v>
      </c>
    </row>
    <row r="6" spans="1:3" x14ac:dyDescent="0.4">
      <c r="A6" s="145" t="s">
        <v>26</v>
      </c>
      <c r="B6" s="146"/>
      <c r="C6" s="13" t="s">
        <v>419</v>
      </c>
    </row>
    <row r="7" spans="1:3" x14ac:dyDescent="0.4">
      <c r="A7" s="35" t="s">
        <v>27</v>
      </c>
      <c r="B7" s="36"/>
      <c r="C7" s="13" t="s">
        <v>200</v>
      </c>
    </row>
    <row r="8" spans="1:3" x14ac:dyDescent="0.4">
      <c r="A8" s="35" t="s">
        <v>41</v>
      </c>
      <c r="B8" s="36"/>
      <c r="C8" s="13" t="s">
        <v>466</v>
      </c>
    </row>
    <row r="9" spans="1:3" x14ac:dyDescent="0.4">
      <c r="A9" s="35" t="s">
        <v>39</v>
      </c>
      <c r="B9" s="36"/>
      <c r="C9" s="13" t="s">
        <v>452</v>
      </c>
    </row>
    <row r="10" spans="1:3" x14ac:dyDescent="0.4">
      <c r="A10" s="35" t="s">
        <v>64</v>
      </c>
      <c r="B10" s="36"/>
      <c r="C10" s="10" t="s">
        <v>40</v>
      </c>
    </row>
    <row r="11" spans="1:3" x14ac:dyDescent="0.4">
      <c r="A11" s="35" t="s">
        <v>63</v>
      </c>
      <c r="B11" s="36"/>
      <c r="C11" s="19">
        <v>1</v>
      </c>
    </row>
    <row r="12" spans="1:3" x14ac:dyDescent="0.4">
      <c r="A12" s="145" t="s">
        <v>6</v>
      </c>
      <c r="B12" s="146"/>
      <c r="C12" s="13" t="s">
        <v>66</v>
      </c>
    </row>
    <row r="13" spans="1:3" x14ac:dyDescent="0.4">
      <c r="A13" s="9" t="s">
        <v>38</v>
      </c>
      <c r="B13" s="36"/>
      <c r="C13" s="19">
        <v>30</v>
      </c>
    </row>
    <row r="14" spans="1:3" x14ac:dyDescent="0.4">
      <c r="A14" s="33" t="s">
        <v>32</v>
      </c>
      <c r="B14" s="34"/>
      <c r="C14" s="10" t="s">
        <v>33</v>
      </c>
    </row>
    <row r="15" spans="1:3" x14ac:dyDescent="0.4">
      <c r="A15" s="142" t="s">
        <v>18</v>
      </c>
      <c r="B15" s="36" t="s">
        <v>17</v>
      </c>
      <c r="C15" s="14" t="s">
        <v>67</v>
      </c>
    </row>
    <row r="16" spans="1:3" x14ac:dyDescent="0.4">
      <c r="A16" s="143"/>
      <c r="B16" s="36" t="s">
        <v>20</v>
      </c>
      <c r="C16" s="10" t="s">
        <v>28</v>
      </c>
    </row>
    <row r="17" spans="1:3" x14ac:dyDescent="0.4">
      <c r="A17" s="143"/>
      <c r="B17" s="36" t="s">
        <v>21</v>
      </c>
      <c r="C17" s="10" t="s">
        <v>71</v>
      </c>
    </row>
    <row r="18" spans="1:3" x14ac:dyDescent="0.4">
      <c r="A18" s="144"/>
      <c r="B18" s="36" t="s">
        <v>19</v>
      </c>
      <c r="C18" s="6" t="s">
        <v>55</v>
      </c>
    </row>
    <row r="19" spans="1:3" ht="55.5" customHeight="1" x14ac:dyDescent="0.4">
      <c r="A19" s="145" t="s">
        <v>5</v>
      </c>
      <c r="B19" s="146"/>
      <c r="C19" s="10" t="s">
        <v>420</v>
      </c>
    </row>
    <row r="20" spans="1:3" x14ac:dyDescent="0.4">
      <c r="A20" s="147" t="s">
        <v>7</v>
      </c>
      <c r="B20" s="23" t="s">
        <v>58</v>
      </c>
      <c r="C20" s="6" t="s">
        <v>34</v>
      </c>
    </row>
    <row r="21" spans="1:3" x14ac:dyDescent="0.4">
      <c r="A21" s="148"/>
      <c r="B21" s="23" t="s">
        <v>56</v>
      </c>
      <c r="C21" s="10" t="s">
        <v>59</v>
      </c>
    </row>
    <row r="22" spans="1:3" ht="37.5" x14ac:dyDescent="0.4">
      <c r="A22" s="149"/>
      <c r="B22" s="23" t="s">
        <v>57</v>
      </c>
      <c r="C22" s="10" t="s">
        <v>76</v>
      </c>
    </row>
    <row r="23" spans="1:3" ht="56.25" customHeight="1" x14ac:dyDescent="0.4">
      <c r="A23" s="130" t="s">
        <v>22</v>
      </c>
      <c r="B23" s="131"/>
      <c r="C23" s="15" t="s">
        <v>372</v>
      </c>
    </row>
    <row r="24" spans="1:3" x14ac:dyDescent="0.4">
      <c r="A24" s="145" t="s">
        <v>35</v>
      </c>
      <c r="B24" s="146"/>
      <c r="C24" s="10" t="s">
        <v>34</v>
      </c>
    </row>
    <row r="25" spans="1:3" ht="37.5" x14ac:dyDescent="0.4">
      <c r="A25" s="35" t="s">
        <v>36</v>
      </c>
      <c r="B25" s="36"/>
      <c r="C25" s="10" t="s">
        <v>421</v>
      </c>
    </row>
    <row r="26" spans="1:3" ht="37.5" customHeight="1" x14ac:dyDescent="0.4">
      <c r="A26" s="130" t="s">
        <v>48</v>
      </c>
      <c r="B26" s="131"/>
      <c r="C26" s="10" t="s">
        <v>422</v>
      </c>
    </row>
    <row r="27" spans="1:3" ht="56.25" x14ac:dyDescent="0.4">
      <c r="A27" s="130" t="s">
        <v>24</v>
      </c>
      <c r="B27" s="131"/>
      <c r="C27" s="22" t="s">
        <v>423</v>
      </c>
    </row>
    <row r="28" spans="1:3" x14ac:dyDescent="0.4">
      <c r="A28" s="132" t="s">
        <v>45</v>
      </c>
      <c r="B28" s="133"/>
      <c r="C28" s="10" t="s">
        <v>424</v>
      </c>
    </row>
    <row r="29" spans="1:3" ht="18.75" customHeight="1" x14ac:dyDescent="0.4">
      <c r="A29" s="134" t="s">
        <v>50</v>
      </c>
      <c r="B29" s="12" t="s">
        <v>42</v>
      </c>
      <c r="C29" s="10" t="s">
        <v>425</v>
      </c>
    </row>
    <row r="30" spans="1:3" x14ac:dyDescent="0.4">
      <c r="A30" s="135"/>
      <c r="B30" s="12" t="s">
        <v>43</v>
      </c>
      <c r="C30" s="10" t="s">
        <v>426</v>
      </c>
    </row>
    <row r="31" spans="1:3" ht="19.5" thickBot="1" x14ac:dyDescent="0.45">
      <c r="A31" s="136" t="s">
        <v>11</v>
      </c>
      <c r="B31" s="137"/>
      <c r="C31" s="11"/>
    </row>
    <row r="32" spans="1:3" x14ac:dyDescent="0.4">
      <c r="A32" s="138" t="s">
        <v>30</v>
      </c>
      <c r="B32" s="139"/>
      <c r="C32" s="16" t="s">
        <v>427</v>
      </c>
    </row>
    <row r="33" spans="1:3" ht="37.5" x14ac:dyDescent="0.4">
      <c r="A33" s="7" t="s">
        <v>31</v>
      </c>
      <c r="B33" s="8"/>
      <c r="C33" s="17" t="s">
        <v>52</v>
      </c>
    </row>
    <row r="34" spans="1:3" x14ac:dyDescent="0.4">
      <c r="A34" s="7" t="s">
        <v>46</v>
      </c>
      <c r="B34" s="8"/>
      <c r="C34" s="10" t="s">
        <v>428</v>
      </c>
    </row>
    <row r="35" spans="1:3" ht="19.5" thickBot="1" x14ac:dyDescent="0.45">
      <c r="A35" s="140" t="s">
        <v>54</v>
      </c>
      <c r="B35" s="141"/>
      <c r="C35" s="21" t="s">
        <v>372</v>
      </c>
    </row>
    <row r="36" spans="1:3" x14ac:dyDescent="0.4">
      <c r="A36" s="122" t="s">
        <v>25</v>
      </c>
      <c r="B36" s="3" t="s">
        <v>8</v>
      </c>
      <c r="C36" s="18" t="s">
        <v>429</v>
      </c>
    </row>
    <row r="37" spans="1:3" x14ac:dyDescent="0.4">
      <c r="A37" s="123"/>
      <c r="B37" s="4" t="s">
        <v>0</v>
      </c>
      <c r="C37" s="10" t="s">
        <v>430</v>
      </c>
    </row>
    <row r="38" spans="1:3" x14ac:dyDescent="0.4">
      <c r="A38" s="123"/>
      <c r="B38" s="4" t="s">
        <v>1</v>
      </c>
      <c r="C38" s="22" t="s">
        <v>431</v>
      </c>
    </row>
    <row r="39" spans="1:3" x14ac:dyDescent="0.4">
      <c r="A39" s="124" t="s">
        <v>23</v>
      </c>
      <c r="B39" s="125"/>
      <c r="C39" s="46">
        <v>44830</v>
      </c>
    </row>
    <row r="40" spans="1:3" x14ac:dyDescent="0.4">
      <c r="A40" s="31" t="s">
        <v>62</v>
      </c>
      <c r="B40" s="32"/>
      <c r="C40" s="20" t="s">
        <v>110</v>
      </c>
    </row>
    <row r="41" spans="1:3" x14ac:dyDescent="0.4">
      <c r="A41" s="31" t="s">
        <v>44</v>
      </c>
      <c r="B41" s="32"/>
      <c r="C41" s="20" t="s">
        <v>432</v>
      </c>
    </row>
    <row r="42" spans="1:3" x14ac:dyDescent="0.4">
      <c r="A42" s="124" t="s">
        <v>12</v>
      </c>
      <c r="B42" s="125"/>
      <c r="C42" s="20" t="s">
        <v>432</v>
      </c>
    </row>
    <row r="43" spans="1:3" ht="19.5" thickBot="1" x14ac:dyDescent="0.45">
      <c r="A43" s="126" t="s">
        <v>9</v>
      </c>
      <c r="B43" s="127"/>
      <c r="C43" s="11"/>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11" priority="6" stopIfTrue="1" operator="equal">
      <formula>""</formula>
    </cfRule>
  </conditionalFormatting>
  <conditionalFormatting sqref="C15">
    <cfRule type="cellIs" dxfId="10" priority="5" stopIfTrue="1" operator="equal">
      <formula>""</formula>
    </cfRule>
  </conditionalFormatting>
  <conditionalFormatting sqref="C6">
    <cfRule type="cellIs" dxfId="9" priority="4" stopIfTrue="1" operator="equal">
      <formula>""</formula>
    </cfRule>
  </conditionalFormatting>
  <conditionalFormatting sqref="C7">
    <cfRule type="cellIs" dxfId="8" priority="3" stopIfTrue="1" operator="equal">
      <formula>""</formula>
    </cfRule>
  </conditionalFormatting>
  <conditionalFormatting sqref="C9">
    <cfRule type="cellIs" dxfId="7" priority="2" stopIfTrue="1" operator="equal">
      <formula>""</formula>
    </cfRule>
  </conditionalFormatting>
  <conditionalFormatting sqref="C8">
    <cfRule type="cellIs" dxfId="6" priority="1" stopIfTrue="1" operator="equal">
      <formula>""</formula>
    </cfRule>
  </conditionalFormatting>
  <dataValidations count="21">
    <dataValidation type="list" errorStyle="warning" allowBlank="1" showInputMessage="1" showErrorMessage="1" sqref="C16" xr:uid="{8AA11B0E-8E7F-416D-AEAC-7743A6B58E8A}">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F42AB4CC-37CB-46D1-8B5D-190C4DA166E8}">
      <formula1>"通年,前期,後期,集中,1st-Q,2nd-Q,3rd-Q,4th-Q"</formula1>
    </dataValidation>
    <dataValidation type="list" errorStyle="warning" allowBlank="1" showInputMessage="1" showErrorMessage="1" sqref="C15" xr:uid="{C9ECE1A5-8921-4418-8C9F-32A2E79EB267}">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7963DECE-0FE2-4748-9660-7332A776C150}">
      <formula1>"学修単位,履修単位"</formula1>
    </dataValidation>
    <dataValidation type="list" showInputMessage="1" showErrorMessage="1" errorTitle="値が間違っています。" error="「一般」「専門」から選択してください。" promptTitle="一般/専門" prompt="「一般」「専門」から選択" sqref="C7" xr:uid="{3E399746-E2EA-4508-B17A-CEB9E8D67F29}">
      <formula1>"一般,専門"</formula1>
    </dataValidation>
    <dataValidation type="list" errorStyle="information" allowBlank="1" showInputMessage="1" showErrorMessage="1" sqref="C17" xr:uid="{BF5D9E24-86FC-4F72-A22B-714818653C2B}">
      <formula1>"Blackboard・Microsoft365,Blackboard,Microsoft365"</formula1>
    </dataValidation>
    <dataValidation type="list" errorStyle="information" allowBlank="1" showInputMessage="1" showErrorMessage="1" sqref="C11" xr:uid="{70DE91D8-7693-43C4-9A41-8082839E03D7}">
      <formula1>"全て,1,2,3,4,5"</formula1>
    </dataValidation>
    <dataValidation type="list" allowBlank="1" showInputMessage="1" showErrorMessage="1" sqref="C14" xr:uid="{355A327F-0123-428B-884C-FF27FAB9D3A1}">
      <formula1>"○,×"</formula1>
    </dataValidation>
    <dataValidation type="list" allowBlank="1" showInputMessage="1" sqref="C24 C20" xr:uid="{941DE987-104A-4E3D-B6C0-C5619472B9F5}">
      <formula1>"Webシラバスに記載"</formula1>
    </dataValidation>
    <dataValidation type="list" allowBlank="1" showInputMessage="1" sqref="C25" xr:uid="{8CA90F7A-F747-4DB6-80B3-D80F0C13D83F}">
      <formula1>"各自で調達,購入を要しない"</formula1>
    </dataValidation>
    <dataValidation type="list" errorStyle="information" allowBlank="1" showInputMessage="1" showErrorMessage="1" sqref="C10" xr:uid="{F81641EA-9BC5-43C7-ABBE-75FEB7FFD4AA}">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CD1A8AE6-E7E2-4588-BC3D-EC59EBA0089E}">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6E4048F1-4D02-4395-89C0-EE1B7F9CBCA8}">
      <formula1>"1,2,3,4,5,6"</formula1>
    </dataValidation>
    <dataValidation type="list" allowBlank="1" showInputMessage="1" showErrorMessage="1" sqref="C33" xr:uid="{17167217-9DB8-4D81-9F57-ECFC8BF4C366}">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442390FE-3BB1-4EFA-A825-112878702716}">
      <formula1>"他高専から,自高専学生を含め"</formula1>
    </dataValidation>
    <dataValidation type="list" allowBlank="1" showInputMessage="1" sqref="C42" xr:uid="{F72DC140-B4E2-46C9-9BF5-35ACE60320B0}">
      <formula1>"履修取消は受け付けない"</formula1>
    </dataValidation>
    <dataValidation type="list" allowBlank="1" showInputMessage="1" sqref="C21" xr:uid="{8CDC54FE-7C96-48C9-A69E-97AA0ED6C542}">
      <formula1>"秀、優、良、可、不可の5段階評価及び素点（100点満点）,S、A、B、C、Dの5段階評価及び素点（100点満点）,合否のみ"</formula1>
    </dataValidation>
    <dataValidation type="list" allowBlank="1" showInputMessage="1" sqref="C22" xr:uid="{0D9F0364-5055-4CA6-B212-AE281D160049}">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C4906ABF-79E4-4A89-8DA1-ED6870B598CA}">
      <formula1>"抽選"</formula1>
    </dataValidation>
    <dataValidation type="list" allowBlank="1" showInputMessage="1" sqref="C29" xr:uid="{2969484B-A777-460E-BB91-DF534585D269}">
      <formula1>"なし"</formula1>
    </dataValidation>
    <dataValidation type="list" allowBlank="1" showInputMessage="1" sqref="C30" xr:uid="{CDAA124D-2F94-409A-8627-E9C4DEF6CA28}">
      <formula1>"なし,試験監督（90分×2回）,試験監督（60分×2回）,試験監督（90分×1回）,試験監督（60分×1回）"</formula1>
    </dataValidation>
  </dataValidations>
  <hyperlinks>
    <hyperlink ref="C27" r:id="rId1" xr:uid="{589D621D-BD0A-4561-950F-12618F9127CF}"/>
    <hyperlink ref="C38" r:id="rId2" xr:uid="{A4D31F2E-5B1D-4273-A55B-FF4866F6491F}"/>
  </hyperlinks>
  <pageMargins left="0.70866141732283472" right="0.70866141732283472" top="0.55118110236220474" bottom="0.55118110236220474" header="0.31496062992125984" footer="0.31496062992125984"/>
  <pageSetup paperSize="9" scale="83" fitToHeight="0" orientation="portrait" r:id="rId3"/>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930FC-6F64-4DFF-897D-4F49F06EC336}">
  <sheetPr codeName="Sheet21">
    <pageSetUpPr fitToPage="1"/>
  </sheetPr>
  <dimension ref="A1:D43"/>
  <sheetViews>
    <sheetView view="pageBreakPreview" zoomScaleNormal="115" zoomScaleSheetLayoutView="100" workbookViewId="0">
      <selection activeCell="A3" sqref="A3:B3"/>
    </sheetView>
  </sheetViews>
  <sheetFormatPr defaultRowHeight="18.75" customHeight="1" x14ac:dyDescent="0.4"/>
  <cols>
    <col min="1" max="1" width="13.25" customWidth="1"/>
    <col min="2" max="2" width="24" customWidth="1"/>
    <col min="3" max="3" width="59.375" customWidth="1"/>
  </cols>
  <sheetData>
    <row r="1" spans="1:3" ht="19.5" thickBot="1" x14ac:dyDescent="0.45">
      <c r="C1" s="5"/>
    </row>
    <row r="2" spans="1:3" x14ac:dyDescent="0.4">
      <c r="A2" s="128" t="s">
        <v>90</v>
      </c>
      <c r="B2" s="129"/>
      <c r="C2" s="18" t="s">
        <v>433</v>
      </c>
    </row>
    <row r="3" spans="1:3" x14ac:dyDescent="0.4">
      <c r="A3" s="150" t="s">
        <v>2</v>
      </c>
      <c r="B3" s="151"/>
      <c r="C3" s="37" t="s">
        <v>434</v>
      </c>
    </row>
    <row r="4" spans="1:3" x14ac:dyDescent="0.4">
      <c r="A4" s="145" t="s">
        <v>3</v>
      </c>
      <c r="B4" s="146"/>
      <c r="C4" s="19" t="s">
        <v>435</v>
      </c>
    </row>
    <row r="5" spans="1:3" x14ac:dyDescent="0.4">
      <c r="A5" s="145" t="s">
        <v>4</v>
      </c>
      <c r="B5" s="146"/>
      <c r="C5" s="19">
        <v>3</v>
      </c>
    </row>
    <row r="6" spans="1:3" x14ac:dyDescent="0.4">
      <c r="A6" s="145" t="s">
        <v>26</v>
      </c>
      <c r="B6" s="146"/>
      <c r="C6" s="19" t="s">
        <v>10</v>
      </c>
    </row>
    <row r="7" spans="1:3" x14ac:dyDescent="0.4">
      <c r="A7" s="107" t="s">
        <v>27</v>
      </c>
      <c r="B7" s="108"/>
      <c r="C7" s="19" t="s">
        <v>15</v>
      </c>
    </row>
    <row r="8" spans="1:3" x14ac:dyDescent="0.4">
      <c r="A8" s="107" t="s">
        <v>41</v>
      </c>
      <c r="B8" s="108"/>
      <c r="C8" s="19" t="s">
        <v>465</v>
      </c>
    </row>
    <row r="9" spans="1:3" x14ac:dyDescent="0.4">
      <c r="A9" s="107" t="s">
        <v>39</v>
      </c>
      <c r="B9" s="108"/>
      <c r="C9" s="19" t="s">
        <v>459</v>
      </c>
    </row>
    <row r="10" spans="1:3" x14ac:dyDescent="0.4">
      <c r="A10" s="107" t="s">
        <v>64</v>
      </c>
      <c r="B10" s="108"/>
      <c r="C10" s="10" t="s">
        <v>94</v>
      </c>
    </row>
    <row r="11" spans="1:3" x14ac:dyDescent="0.4">
      <c r="A11" s="107" t="s">
        <v>63</v>
      </c>
      <c r="B11" s="108"/>
      <c r="C11" s="19">
        <v>1</v>
      </c>
    </row>
    <row r="12" spans="1:3" x14ac:dyDescent="0.4">
      <c r="A12" s="145" t="s">
        <v>6</v>
      </c>
      <c r="B12" s="146"/>
      <c r="C12" s="19" t="s">
        <v>13</v>
      </c>
    </row>
    <row r="13" spans="1:3" x14ac:dyDescent="0.4">
      <c r="A13" s="109" t="s">
        <v>38</v>
      </c>
      <c r="B13" s="108"/>
      <c r="C13" s="19">
        <v>90</v>
      </c>
    </row>
    <row r="14" spans="1:3" x14ac:dyDescent="0.4">
      <c r="A14" s="33" t="s">
        <v>32</v>
      </c>
      <c r="B14" s="34"/>
      <c r="C14" s="10"/>
    </row>
    <row r="15" spans="1:3" x14ac:dyDescent="0.4">
      <c r="A15" s="142" t="s">
        <v>18</v>
      </c>
      <c r="B15" s="108" t="s">
        <v>17</v>
      </c>
      <c r="C15" s="110" t="s">
        <v>14</v>
      </c>
    </row>
    <row r="16" spans="1:3" x14ac:dyDescent="0.4">
      <c r="A16" s="143"/>
      <c r="B16" s="108" t="s">
        <v>20</v>
      </c>
      <c r="C16" s="10" t="s">
        <v>117</v>
      </c>
    </row>
    <row r="17" spans="1:3" x14ac:dyDescent="0.4">
      <c r="A17" s="143"/>
      <c r="B17" s="108" t="s">
        <v>21</v>
      </c>
      <c r="C17" s="10" t="s">
        <v>71</v>
      </c>
    </row>
    <row r="18" spans="1:3" x14ac:dyDescent="0.4">
      <c r="A18" s="144"/>
      <c r="B18" s="108" t="s">
        <v>19</v>
      </c>
      <c r="C18" s="10" t="s">
        <v>387</v>
      </c>
    </row>
    <row r="19" spans="1:3" ht="75" x14ac:dyDescent="0.4">
      <c r="A19" s="145" t="s">
        <v>5</v>
      </c>
      <c r="B19" s="146"/>
      <c r="C19" s="10" t="s">
        <v>436</v>
      </c>
    </row>
    <row r="20" spans="1:3" x14ac:dyDescent="0.4">
      <c r="A20" s="147" t="s">
        <v>7</v>
      </c>
      <c r="B20" s="111" t="s">
        <v>58</v>
      </c>
      <c r="C20" s="6" t="s">
        <v>34</v>
      </c>
    </row>
    <row r="21" spans="1:3" x14ac:dyDescent="0.4">
      <c r="A21" s="148"/>
      <c r="B21" s="111" t="s">
        <v>56</v>
      </c>
      <c r="C21" s="10" t="s">
        <v>59</v>
      </c>
    </row>
    <row r="22" spans="1:3" ht="37.5" x14ac:dyDescent="0.4">
      <c r="A22" s="149"/>
      <c r="B22" s="111" t="s">
        <v>57</v>
      </c>
      <c r="C22" s="10" t="s">
        <v>76</v>
      </c>
    </row>
    <row r="23" spans="1:3" ht="56.25" customHeight="1" x14ac:dyDescent="0.4">
      <c r="A23" s="130" t="s">
        <v>22</v>
      </c>
      <c r="B23" s="131"/>
      <c r="C23" s="15" t="s">
        <v>372</v>
      </c>
    </row>
    <row r="24" spans="1:3" x14ac:dyDescent="0.4">
      <c r="A24" s="145" t="s">
        <v>35</v>
      </c>
      <c r="B24" s="146"/>
      <c r="C24" s="10" t="s">
        <v>34</v>
      </c>
    </row>
    <row r="25" spans="1:3" x14ac:dyDescent="0.4">
      <c r="A25" s="107" t="s">
        <v>36</v>
      </c>
      <c r="B25" s="108"/>
      <c r="C25" s="10" t="s">
        <v>37</v>
      </c>
    </row>
    <row r="26" spans="1:3" ht="37.5" customHeight="1" x14ac:dyDescent="0.4">
      <c r="A26" s="130" t="s">
        <v>48</v>
      </c>
      <c r="B26" s="131"/>
      <c r="C26" s="10" t="s">
        <v>437</v>
      </c>
    </row>
    <row r="27" spans="1:3" ht="56.25" x14ac:dyDescent="0.4">
      <c r="A27" s="130" t="s">
        <v>24</v>
      </c>
      <c r="B27" s="131"/>
      <c r="C27" s="22" t="s">
        <v>438</v>
      </c>
    </row>
    <row r="28" spans="1:3" ht="37.5" x14ac:dyDescent="0.4">
      <c r="A28" s="132" t="s">
        <v>45</v>
      </c>
      <c r="B28" s="133"/>
      <c r="C28" s="10" t="s">
        <v>439</v>
      </c>
    </row>
    <row r="29" spans="1:3" ht="18.75" customHeight="1" x14ac:dyDescent="0.4">
      <c r="A29" s="134" t="s">
        <v>50</v>
      </c>
      <c r="B29" s="12" t="s">
        <v>42</v>
      </c>
      <c r="C29" s="6" t="s">
        <v>49</v>
      </c>
    </row>
    <row r="30" spans="1:3" x14ac:dyDescent="0.4">
      <c r="A30" s="135"/>
      <c r="B30" s="12" t="s">
        <v>43</v>
      </c>
      <c r="C30" s="10" t="s">
        <v>161</v>
      </c>
    </row>
    <row r="31" spans="1:3" ht="19.5" thickBot="1" x14ac:dyDescent="0.45">
      <c r="A31" s="136" t="s">
        <v>11</v>
      </c>
      <c r="B31" s="137"/>
      <c r="C31" s="11" t="s">
        <v>440</v>
      </c>
    </row>
    <row r="32" spans="1:3" ht="37.5" x14ac:dyDescent="0.4">
      <c r="A32" s="138" t="s">
        <v>30</v>
      </c>
      <c r="B32" s="139"/>
      <c r="C32" s="16" t="s">
        <v>376</v>
      </c>
    </row>
    <row r="33" spans="1:4" ht="37.5" x14ac:dyDescent="0.4">
      <c r="A33" s="7" t="s">
        <v>31</v>
      </c>
      <c r="B33" s="8"/>
      <c r="C33" s="17" t="s">
        <v>52</v>
      </c>
    </row>
    <row r="34" spans="1:4" ht="37.5" x14ac:dyDescent="0.4">
      <c r="A34" s="7" t="s">
        <v>46</v>
      </c>
      <c r="B34" s="8"/>
      <c r="C34" s="10" t="s">
        <v>53</v>
      </c>
    </row>
    <row r="35" spans="1:4" ht="19.5" thickBot="1" x14ac:dyDescent="0.45">
      <c r="A35" s="140" t="s">
        <v>54</v>
      </c>
      <c r="B35" s="141"/>
      <c r="C35" s="21"/>
    </row>
    <row r="36" spans="1:4" x14ac:dyDescent="0.4">
      <c r="A36" s="122" t="s">
        <v>25</v>
      </c>
      <c r="B36" s="112" t="s">
        <v>8</v>
      </c>
      <c r="C36" s="18" t="s">
        <v>441</v>
      </c>
    </row>
    <row r="37" spans="1:4" x14ac:dyDescent="0.4">
      <c r="A37" s="123"/>
      <c r="B37" s="113" t="s">
        <v>0</v>
      </c>
      <c r="C37" s="10" t="s">
        <v>442</v>
      </c>
    </row>
    <row r="38" spans="1:4" x14ac:dyDescent="0.4">
      <c r="A38" s="123"/>
      <c r="B38" s="113" t="s">
        <v>1</v>
      </c>
      <c r="C38" s="117" t="s">
        <v>443</v>
      </c>
      <c r="D38" s="118"/>
    </row>
    <row r="39" spans="1:4" x14ac:dyDescent="0.4">
      <c r="A39" s="124" t="s">
        <v>23</v>
      </c>
      <c r="B39" s="125"/>
      <c r="C39" s="10" t="s">
        <v>444</v>
      </c>
    </row>
    <row r="40" spans="1:4" x14ac:dyDescent="0.4">
      <c r="A40" s="114" t="s">
        <v>62</v>
      </c>
      <c r="B40" s="115"/>
      <c r="C40" s="20" t="s">
        <v>445</v>
      </c>
    </row>
    <row r="41" spans="1:4" x14ac:dyDescent="0.4">
      <c r="A41" s="114" t="s">
        <v>44</v>
      </c>
      <c r="B41" s="115"/>
      <c r="C41" s="20" t="s">
        <v>446</v>
      </c>
    </row>
    <row r="42" spans="1:4" x14ac:dyDescent="0.4">
      <c r="A42" s="124" t="s">
        <v>12</v>
      </c>
      <c r="B42" s="125"/>
      <c r="C42" s="20" t="s">
        <v>447</v>
      </c>
    </row>
    <row r="43" spans="1:4" ht="19.5" thickBot="1" x14ac:dyDescent="0.45">
      <c r="A43" s="126" t="s">
        <v>9</v>
      </c>
      <c r="B43" s="127"/>
      <c r="C43" s="11"/>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5" priority="6" stopIfTrue="1" operator="equal">
      <formula>""</formula>
    </cfRule>
  </conditionalFormatting>
  <conditionalFormatting sqref="C15">
    <cfRule type="cellIs" dxfId="4" priority="5" stopIfTrue="1" operator="equal">
      <formula>""</formula>
    </cfRule>
  </conditionalFormatting>
  <conditionalFormatting sqref="C6">
    <cfRule type="cellIs" dxfId="3" priority="4" stopIfTrue="1" operator="equal">
      <formula>""</formula>
    </cfRule>
  </conditionalFormatting>
  <conditionalFormatting sqref="C7">
    <cfRule type="cellIs" dxfId="2" priority="3" stopIfTrue="1" operator="equal">
      <formula>""</formula>
    </cfRule>
  </conditionalFormatting>
  <conditionalFormatting sqref="C9">
    <cfRule type="cellIs" dxfId="1" priority="2" stopIfTrue="1" operator="equal">
      <formula>""</formula>
    </cfRule>
  </conditionalFormatting>
  <conditionalFormatting sqref="C8">
    <cfRule type="cellIs" dxfId="0" priority="1" stopIfTrue="1" operator="equal">
      <formula>""</formula>
    </cfRule>
  </conditionalFormatting>
  <dataValidations count="20">
    <dataValidation type="list" errorStyle="warning" allowBlank="1" showInputMessage="1" showErrorMessage="1" sqref="C16" xr:uid="{16EC780D-94B2-4A43-BBFA-9FFCF99C3DF4}">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9A46D022-A8B2-4C31-BFB1-E614106BFE4D}">
      <formula1>"通年,前期,後期,集中,1st-Q,2nd-Q,3rd-Q,4th-Q"</formula1>
    </dataValidation>
    <dataValidation type="list" errorStyle="warning" allowBlank="1" showInputMessage="1" showErrorMessage="1" sqref="C15" xr:uid="{A60F33FF-CC1A-468A-9AD4-AEF0A9BAD478}">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F64CDC44-8D6E-40A6-8A54-9473491CE96C}">
      <formula1>"学修単位,履修単位"</formula1>
    </dataValidation>
    <dataValidation type="list" showInputMessage="1" showErrorMessage="1" errorTitle="値が間違っています。" error="「一般」「専門」から選択してください。" promptTitle="一般/専門" prompt="「一般」「専門」から選択" sqref="C7" xr:uid="{DDE38494-5019-4D8C-BD41-87C5D925C227}">
      <formula1>"一般,専門"</formula1>
    </dataValidation>
    <dataValidation type="list" errorStyle="information" allowBlank="1" showInputMessage="1" showErrorMessage="1" sqref="C17" xr:uid="{A4ACB168-C4E9-4384-8A32-C4B42A0F7BBF}">
      <formula1>"Blackboard・Microsoft365,Blackboard,Microsoft365"</formula1>
    </dataValidation>
    <dataValidation type="list" errorStyle="information" allowBlank="1" showInputMessage="1" showErrorMessage="1" sqref="C11" xr:uid="{16B69782-6DE1-4FAC-917A-E0A20FC132D5}">
      <formula1>"全て,1,2,3,4,5"</formula1>
    </dataValidation>
    <dataValidation type="list" allowBlank="1" showInputMessage="1" showErrorMessage="1" sqref="C14" xr:uid="{1667A510-F945-4E95-BA0C-4817F62E1C5E}">
      <formula1>"○,×"</formula1>
    </dataValidation>
    <dataValidation type="list" allowBlank="1" showInputMessage="1" sqref="C24 C20" xr:uid="{6985A2EE-F0D0-4E28-BCFF-086D736F351A}">
      <formula1>"Webシラバスに記載"</formula1>
    </dataValidation>
    <dataValidation type="list" allowBlank="1" showInputMessage="1" sqref="C25" xr:uid="{25D51AC6-4A65-48F1-A291-F54EA1C98670}">
      <formula1>"各自で調達,購入を要しない"</formula1>
    </dataValidation>
    <dataValidation type="list" errorStyle="information" allowBlank="1" showInputMessage="1" showErrorMessage="1" sqref="C10" xr:uid="{FC9246C4-4725-4E02-A4EB-9291E1DB2665}">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47528B83-9E5A-4610-AE95-13FDC31D2966}">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F1DF075E-92E0-4443-9122-59FD81E3D283}">
      <formula1>"1,2,3,4,5,6"</formula1>
    </dataValidation>
    <dataValidation type="list" allowBlank="1" showInputMessage="1" showErrorMessage="1" sqref="C33" xr:uid="{28AD7764-4553-40BC-BAEC-29E9FDA74C71}">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4E50AF5C-ABE1-4A73-9731-82BA5F1A8054}">
      <formula1>"他高専から,自高専学生を含め"</formula1>
    </dataValidation>
    <dataValidation type="list" allowBlank="1" showInputMessage="1" sqref="C42" xr:uid="{8811BE2A-FD5B-4875-9C05-3FF3C53B2CAF}">
      <formula1>"履修取消は受け付けない"</formula1>
    </dataValidation>
    <dataValidation type="list" allowBlank="1" showInputMessage="1" sqref="C21" xr:uid="{B4662AFE-F62E-4419-8A6D-25F8BB56F11F}">
      <formula1>"秀、優、良、可、不可の5段階評価及び素点（100点満点）,S、A、B、C、Dの5段階評価及び素点（100点満点）,合否のみ"</formula1>
    </dataValidation>
    <dataValidation type="list" allowBlank="1" showInputMessage="1" sqref="C22" xr:uid="{6B8F9760-1DC1-4022-BFCE-BDC136D876EB}">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0421E81C-0789-4703-BB94-73610655A8C9}">
      <formula1>"抽選"</formula1>
    </dataValidation>
    <dataValidation type="list" allowBlank="1" showInputMessage="1" sqref="C30" xr:uid="{9EDD1274-FA45-4F18-AE0B-98CA4D3700A9}">
      <formula1>"なし,試験監督（90分×2回）,試験監督（60分×2回）,試験監督（90分×1回）,試験監督（60分×1回）"</formula1>
    </dataValidation>
  </dataValidations>
  <hyperlinks>
    <hyperlink ref="C27" r:id="rId1" xr:uid="{9BE4DA0F-918B-4DF0-BA0E-A9AE474AB6BF}"/>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1"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605AD-38E8-4484-872B-9F6BDEF57033}">
  <sheetPr codeName="Sheet3">
    <pageSetUpPr fitToPage="1"/>
  </sheetPr>
  <dimension ref="A1:C43"/>
  <sheetViews>
    <sheetView view="pageBreakPreview" zoomScale="115" zoomScaleNormal="115" zoomScaleSheetLayoutView="115" workbookViewId="0">
      <selection activeCell="C28" sqref="C28"/>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128" t="s">
        <v>90</v>
      </c>
      <c r="B2" s="129"/>
      <c r="C2" s="18" t="s">
        <v>113</v>
      </c>
    </row>
    <row r="3" spans="1:3" x14ac:dyDescent="0.4">
      <c r="A3" s="150" t="s">
        <v>2</v>
      </c>
      <c r="B3" s="151"/>
      <c r="C3" s="37" t="s">
        <v>114</v>
      </c>
    </row>
    <row r="4" spans="1:3" x14ac:dyDescent="0.4">
      <c r="A4" s="145" t="s">
        <v>3</v>
      </c>
      <c r="B4" s="146"/>
      <c r="C4" s="19" t="s">
        <v>115</v>
      </c>
    </row>
    <row r="5" spans="1:3" x14ac:dyDescent="0.4">
      <c r="A5" s="145" t="s">
        <v>4</v>
      </c>
      <c r="B5" s="146"/>
      <c r="C5" s="19">
        <v>2</v>
      </c>
    </row>
    <row r="6" spans="1:3" x14ac:dyDescent="0.4">
      <c r="A6" s="145" t="s">
        <v>26</v>
      </c>
      <c r="B6" s="146"/>
      <c r="C6" s="13" t="s">
        <v>116</v>
      </c>
    </row>
    <row r="7" spans="1:3" x14ac:dyDescent="0.4">
      <c r="A7" s="35" t="s">
        <v>27</v>
      </c>
      <c r="B7" s="36"/>
      <c r="C7" s="13" t="s">
        <v>15</v>
      </c>
    </row>
    <row r="8" spans="1:3" x14ac:dyDescent="0.4">
      <c r="A8" s="35" t="s">
        <v>41</v>
      </c>
      <c r="B8" s="36"/>
      <c r="C8" s="13" t="s">
        <v>464</v>
      </c>
    </row>
    <row r="9" spans="1:3" x14ac:dyDescent="0.4">
      <c r="A9" s="35" t="s">
        <v>39</v>
      </c>
      <c r="B9" s="36"/>
      <c r="C9" s="13" t="s">
        <v>452</v>
      </c>
    </row>
    <row r="10" spans="1:3" x14ac:dyDescent="0.4">
      <c r="A10" s="35" t="s">
        <v>64</v>
      </c>
      <c r="B10" s="36"/>
      <c r="C10" s="10" t="s">
        <v>40</v>
      </c>
    </row>
    <row r="11" spans="1:3" x14ac:dyDescent="0.4">
      <c r="A11" s="35" t="s">
        <v>63</v>
      </c>
      <c r="B11" s="36"/>
      <c r="C11" s="19">
        <v>4</v>
      </c>
    </row>
    <row r="12" spans="1:3" x14ac:dyDescent="0.4">
      <c r="A12" s="145" t="s">
        <v>6</v>
      </c>
      <c r="B12" s="146"/>
      <c r="C12" s="13" t="s">
        <v>66</v>
      </c>
    </row>
    <row r="13" spans="1:3" x14ac:dyDescent="0.4">
      <c r="A13" s="9" t="s">
        <v>38</v>
      </c>
      <c r="B13" s="36"/>
      <c r="C13" s="19">
        <v>30</v>
      </c>
    </row>
    <row r="14" spans="1:3" x14ac:dyDescent="0.4">
      <c r="A14" s="33" t="s">
        <v>32</v>
      </c>
      <c r="B14" s="34"/>
      <c r="C14" s="10" t="s">
        <v>33</v>
      </c>
    </row>
    <row r="15" spans="1:3" x14ac:dyDescent="0.4">
      <c r="A15" s="142" t="s">
        <v>18</v>
      </c>
      <c r="B15" s="36" t="s">
        <v>17</v>
      </c>
      <c r="C15" s="14" t="s">
        <v>67</v>
      </c>
    </row>
    <row r="16" spans="1:3" x14ac:dyDescent="0.4">
      <c r="A16" s="143"/>
      <c r="B16" s="36" t="s">
        <v>20</v>
      </c>
      <c r="C16" s="10" t="s">
        <v>117</v>
      </c>
    </row>
    <row r="17" spans="1:3" x14ac:dyDescent="0.4">
      <c r="A17" s="143"/>
      <c r="B17" s="36" t="s">
        <v>21</v>
      </c>
      <c r="C17" s="10" t="s">
        <v>71</v>
      </c>
    </row>
    <row r="18" spans="1:3" x14ac:dyDescent="0.4">
      <c r="A18" s="144"/>
      <c r="B18" s="36" t="s">
        <v>19</v>
      </c>
      <c r="C18" s="10" t="s">
        <v>118</v>
      </c>
    </row>
    <row r="19" spans="1:3" ht="55.5" customHeight="1" x14ac:dyDescent="0.4">
      <c r="A19" s="145" t="s">
        <v>5</v>
      </c>
      <c r="B19" s="146"/>
      <c r="C19" s="10" t="s">
        <v>119</v>
      </c>
    </row>
    <row r="20" spans="1:3" x14ac:dyDescent="0.4">
      <c r="A20" s="147" t="s">
        <v>7</v>
      </c>
      <c r="B20" s="23" t="s">
        <v>58</v>
      </c>
      <c r="C20" s="6" t="s">
        <v>120</v>
      </c>
    </row>
    <row r="21" spans="1:3" x14ac:dyDescent="0.4">
      <c r="A21" s="148"/>
      <c r="B21" s="23" t="s">
        <v>56</v>
      </c>
      <c r="C21" s="10" t="s">
        <v>121</v>
      </c>
    </row>
    <row r="22" spans="1:3" ht="37.5" x14ac:dyDescent="0.4">
      <c r="A22" s="149"/>
      <c r="B22" s="23" t="s">
        <v>57</v>
      </c>
      <c r="C22" s="10" t="s">
        <v>122</v>
      </c>
    </row>
    <row r="23" spans="1:3" ht="56.25" customHeight="1" x14ac:dyDescent="0.4">
      <c r="A23" s="130" t="s">
        <v>22</v>
      </c>
      <c r="B23" s="131"/>
      <c r="C23" s="15" t="s">
        <v>123</v>
      </c>
    </row>
    <row r="24" spans="1:3" x14ac:dyDescent="0.4">
      <c r="A24" s="145" t="s">
        <v>35</v>
      </c>
      <c r="B24" s="146"/>
      <c r="C24" s="10" t="s">
        <v>34</v>
      </c>
    </row>
    <row r="25" spans="1:3" x14ac:dyDescent="0.4">
      <c r="A25" s="35" t="s">
        <v>36</v>
      </c>
      <c r="B25" s="36"/>
      <c r="C25" s="10" t="s">
        <v>37</v>
      </c>
    </row>
    <row r="26" spans="1:3" ht="37.5" customHeight="1" x14ac:dyDescent="0.4">
      <c r="A26" s="130" t="s">
        <v>48</v>
      </c>
      <c r="B26" s="131"/>
      <c r="C26" s="10" t="s">
        <v>124</v>
      </c>
    </row>
    <row r="27" spans="1:3" ht="56.25" x14ac:dyDescent="0.4">
      <c r="A27" s="130" t="s">
        <v>24</v>
      </c>
      <c r="B27" s="131"/>
      <c r="C27" s="22" t="s">
        <v>125</v>
      </c>
    </row>
    <row r="28" spans="1:3" x14ac:dyDescent="0.4">
      <c r="A28" s="132" t="s">
        <v>45</v>
      </c>
      <c r="B28" s="133"/>
      <c r="C28" s="10" t="s">
        <v>126</v>
      </c>
    </row>
    <row r="29" spans="1:3" ht="18.75" customHeight="1" x14ac:dyDescent="0.4">
      <c r="A29" s="134" t="s">
        <v>50</v>
      </c>
      <c r="B29" s="12" t="s">
        <v>42</v>
      </c>
      <c r="C29" s="10" t="s">
        <v>79</v>
      </c>
    </row>
    <row r="30" spans="1:3" x14ac:dyDescent="0.4">
      <c r="A30" s="135"/>
      <c r="B30" s="12" t="s">
        <v>43</v>
      </c>
      <c r="C30" s="10" t="s">
        <v>127</v>
      </c>
    </row>
    <row r="31" spans="1:3" ht="38.25" thickBot="1" x14ac:dyDescent="0.45">
      <c r="A31" s="136" t="s">
        <v>11</v>
      </c>
      <c r="B31" s="137"/>
      <c r="C31" s="11" t="s">
        <v>128</v>
      </c>
    </row>
    <row r="32" spans="1:3" x14ac:dyDescent="0.4">
      <c r="A32" s="138" t="s">
        <v>30</v>
      </c>
      <c r="B32" s="139"/>
      <c r="C32" s="16" t="s">
        <v>103</v>
      </c>
    </row>
    <row r="33" spans="1:3" ht="37.5" x14ac:dyDescent="0.4">
      <c r="A33" s="7" t="s">
        <v>31</v>
      </c>
      <c r="B33" s="8"/>
      <c r="C33" s="17" t="s">
        <v>52</v>
      </c>
    </row>
    <row r="34" spans="1:3" x14ac:dyDescent="0.4">
      <c r="A34" s="7" t="s">
        <v>46</v>
      </c>
      <c r="B34" s="8"/>
      <c r="C34" s="10" t="s">
        <v>129</v>
      </c>
    </row>
    <row r="35" spans="1:3" ht="19.5" thickBot="1" x14ac:dyDescent="0.45">
      <c r="A35" s="140" t="s">
        <v>54</v>
      </c>
      <c r="B35" s="141"/>
      <c r="C35" s="21"/>
    </row>
    <row r="36" spans="1:3" x14ac:dyDescent="0.4">
      <c r="A36" s="122" t="s">
        <v>25</v>
      </c>
      <c r="B36" s="3" t="s">
        <v>8</v>
      </c>
      <c r="C36" s="18" t="s">
        <v>130</v>
      </c>
    </row>
    <row r="37" spans="1:3" x14ac:dyDescent="0.4">
      <c r="A37" s="123"/>
      <c r="B37" s="4" t="s">
        <v>0</v>
      </c>
      <c r="C37" s="10" t="s">
        <v>131</v>
      </c>
    </row>
    <row r="38" spans="1:3" x14ac:dyDescent="0.4">
      <c r="A38" s="123"/>
      <c r="B38" s="4" t="s">
        <v>1</v>
      </c>
      <c r="C38" s="10" t="s">
        <v>132</v>
      </c>
    </row>
    <row r="39" spans="1:3" x14ac:dyDescent="0.4">
      <c r="A39" s="124" t="s">
        <v>23</v>
      </c>
      <c r="B39" s="125"/>
      <c r="C39" s="46">
        <v>44824</v>
      </c>
    </row>
    <row r="40" spans="1:3" x14ac:dyDescent="0.4">
      <c r="A40" s="31" t="s">
        <v>62</v>
      </c>
      <c r="B40" s="32"/>
      <c r="C40" s="20" t="s">
        <v>133</v>
      </c>
    </row>
    <row r="41" spans="1:3" x14ac:dyDescent="0.4">
      <c r="A41" s="31" t="s">
        <v>44</v>
      </c>
      <c r="B41" s="32"/>
      <c r="C41" s="20" t="s">
        <v>134</v>
      </c>
    </row>
    <row r="42" spans="1:3" x14ac:dyDescent="0.4">
      <c r="A42" s="124" t="s">
        <v>12</v>
      </c>
      <c r="B42" s="125"/>
      <c r="C42" s="20"/>
    </row>
    <row r="43" spans="1:3" ht="19.5" thickBot="1" x14ac:dyDescent="0.45">
      <c r="A43" s="126" t="s">
        <v>9</v>
      </c>
      <c r="B43" s="127"/>
      <c r="C43" s="11"/>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111" priority="6" stopIfTrue="1" operator="equal">
      <formula>""</formula>
    </cfRule>
  </conditionalFormatting>
  <conditionalFormatting sqref="C15">
    <cfRule type="cellIs" dxfId="110" priority="5" stopIfTrue="1" operator="equal">
      <formula>""</formula>
    </cfRule>
  </conditionalFormatting>
  <conditionalFormatting sqref="C6">
    <cfRule type="cellIs" dxfId="109" priority="4" stopIfTrue="1" operator="equal">
      <formula>""</formula>
    </cfRule>
  </conditionalFormatting>
  <conditionalFormatting sqref="C7">
    <cfRule type="cellIs" dxfId="108" priority="3" stopIfTrue="1" operator="equal">
      <formula>""</formula>
    </cfRule>
  </conditionalFormatting>
  <conditionalFormatting sqref="C9">
    <cfRule type="cellIs" dxfId="107" priority="2" stopIfTrue="1" operator="equal">
      <formula>""</formula>
    </cfRule>
  </conditionalFormatting>
  <conditionalFormatting sqref="C8">
    <cfRule type="cellIs" dxfId="106" priority="1" stopIfTrue="1" operator="equal">
      <formula>""</formula>
    </cfRule>
  </conditionalFormatting>
  <dataValidations count="21">
    <dataValidation type="list" errorStyle="warning" allowBlank="1" showInputMessage="1" showErrorMessage="1" sqref="C16" xr:uid="{4F007135-A06A-48FB-BFDB-02D906081310}">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6E07C5FE-B658-4E8A-96D1-1DD04AC8B1B2}">
      <formula1>"通年,前期,後期,集中,1st-Q,2nd-Q,3rd-Q,4th-Q"</formula1>
    </dataValidation>
    <dataValidation type="list" errorStyle="warning" allowBlank="1" showInputMessage="1" showErrorMessage="1" sqref="C15" xr:uid="{F20BC7DD-E974-40BE-B213-53A7CB878799}">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3946ADBC-FF8C-491D-B889-062A06E11600}">
      <formula1>"学修単位,履修単位"</formula1>
    </dataValidation>
    <dataValidation type="list" showInputMessage="1" showErrorMessage="1" errorTitle="値が間違っています。" error="「一般」「専門」から選択してください。" promptTitle="一般/専門" prompt="「一般」「専門」から選択" sqref="C7" xr:uid="{A08BE76C-F2D9-4304-ACB2-F49A2492C092}">
      <formula1>"一般,専門"</formula1>
    </dataValidation>
    <dataValidation type="list" errorStyle="information" allowBlank="1" showInputMessage="1" showErrorMessage="1" sqref="C17" xr:uid="{6D3FEFD2-C292-442B-BB4E-BF58E291B9F2}">
      <formula1>"Blackboard・Microsoft365,Blackboard,Microsoft365"</formula1>
    </dataValidation>
    <dataValidation type="list" errorStyle="information" allowBlank="1" showInputMessage="1" showErrorMessage="1" sqref="C11" xr:uid="{D7DB981A-1F14-4E5C-BBFE-C42B4B06E628}">
      <formula1>"全て,1,2,3,4,5"</formula1>
    </dataValidation>
    <dataValidation type="list" allowBlank="1" showInputMessage="1" showErrorMessage="1" sqref="C14" xr:uid="{18129A4E-C6F2-4A2C-B7F3-7D22CE88F903}">
      <formula1>"○,×"</formula1>
    </dataValidation>
    <dataValidation type="list" allowBlank="1" showInputMessage="1" sqref="C24 C20" xr:uid="{6E0E20BB-BE14-4FF2-86E3-07ADD3595721}">
      <formula1>"Webシラバスに記載"</formula1>
    </dataValidation>
    <dataValidation type="list" allowBlank="1" showInputMessage="1" sqref="C25" xr:uid="{3A467D77-4763-4E17-B690-7911A10C9E7E}">
      <formula1>"各自で調達,購入を要しない"</formula1>
    </dataValidation>
    <dataValidation type="list" errorStyle="information" allowBlank="1" showInputMessage="1" showErrorMessage="1" sqref="C10" xr:uid="{3E860E51-08D8-42A4-8AE8-2DAA5B93ABD0}">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9C7F1BA5-B20D-40D1-9452-7FE09060CF96}">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953F5E1A-CC7D-48FC-AE9C-CB57BB5963ED}">
      <formula1>"1,2,3,4,5,6"</formula1>
    </dataValidation>
    <dataValidation type="list" allowBlank="1" showInputMessage="1" showErrorMessage="1" sqref="C33" xr:uid="{72D33259-DB55-49D8-84DF-3DC4D05726D3}">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FC08B4EB-A096-4718-90AE-324AC34F8F8D}">
      <formula1>"他高専から,自高専学生を含め"</formula1>
    </dataValidation>
    <dataValidation type="list" allowBlank="1" showInputMessage="1" sqref="C42" xr:uid="{ADEF0BBC-50EC-4529-9A2D-3482DA3C7A0C}">
      <formula1>"履修取消は受け付けない"</formula1>
    </dataValidation>
    <dataValidation type="list" allowBlank="1" showInputMessage="1" sqref="C21" xr:uid="{E120D535-9BD0-4B0C-864C-12209B49640D}">
      <formula1>"秀、優、良、可、不可の5段階評価及び素点（100点満点）,S、A、B、C、Dの5段階評価及び素点（100点満点）,合否のみ"</formula1>
    </dataValidation>
    <dataValidation type="list" allowBlank="1" showInputMessage="1" sqref="C22" xr:uid="{0B544A0C-3FDD-4482-A406-51C4F2E2FB27}">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16847920-65F8-47EF-AE53-7CA5A3A66AF4}">
      <formula1>"抽選"</formula1>
    </dataValidation>
    <dataValidation type="list" allowBlank="1" showInputMessage="1" sqref="C29" xr:uid="{FCC84A55-C433-4F89-A4AD-6B4E94BD9DE8}">
      <formula1>"なし"</formula1>
    </dataValidation>
    <dataValidation type="list" allowBlank="1" showInputMessage="1" sqref="C30" xr:uid="{6F05C124-B634-447F-97E6-819DB2FF3E20}">
      <formula1>"なし,試験監督（90分×2回）,試験監督（60分×2回）,試験監督（90分×1回）,試験監督（60分×1回）"</formula1>
    </dataValidation>
  </dataValidations>
  <hyperlinks>
    <hyperlink ref="C27" r:id="rId1" xr:uid="{4B302AE9-F215-4FE3-9F40-A05954D31F51}"/>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9E4F5-BCED-4C7B-BF5A-B053F4D001FC}">
  <sheetPr codeName="Sheet4">
    <pageSetUpPr fitToPage="1"/>
  </sheetPr>
  <dimension ref="A1:C43"/>
  <sheetViews>
    <sheetView view="pageBreakPreview" zoomScale="115" zoomScaleNormal="115" zoomScaleSheetLayoutView="115" workbookViewId="0">
      <selection activeCell="C9" sqref="C9"/>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128" t="s">
        <v>90</v>
      </c>
      <c r="B2" s="129"/>
      <c r="C2" s="18" t="s">
        <v>135</v>
      </c>
    </row>
    <row r="3" spans="1:3" x14ac:dyDescent="0.4">
      <c r="A3" s="150" t="s">
        <v>2</v>
      </c>
      <c r="B3" s="151"/>
      <c r="C3" s="37" t="s">
        <v>167</v>
      </c>
    </row>
    <row r="4" spans="1:3" x14ac:dyDescent="0.4">
      <c r="A4" s="145" t="s">
        <v>3</v>
      </c>
      <c r="B4" s="146"/>
      <c r="C4" s="19" t="s">
        <v>168</v>
      </c>
    </row>
    <row r="5" spans="1:3" x14ac:dyDescent="0.4">
      <c r="A5" s="145" t="s">
        <v>4</v>
      </c>
      <c r="B5" s="146"/>
      <c r="C5" s="19">
        <v>1</v>
      </c>
    </row>
    <row r="6" spans="1:3" x14ac:dyDescent="0.4">
      <c r="A6" s="145" t="s">
        <v>26</v>
      </c>
      <c r="B6" s="146"/>
      <c r="C6" s="13" t="s">
        <v>10</v>
      </c>
    </row>
    <row r="7" spans="1:3" x14ac:dyDescent="0.4">
      <c r="A7" s="35" t="s">
        <v>27</v>
      </c>
      <c r="B7" s="36"/>
      <c r="C7" s="13" t="s">
        <v>15</v>
      </c>
    </row>
    <row r="8" spans="1:3" x14ac:dyDescent="0.4">
      <c r="A8" s="35" t="s">
        <v>41</v>
      </c>
      <c r="B8" s="36"/>
      <c r="C8" s="13" t="s">
        <v>465</v>
      </c>
    </row>
    <row r="9" spans="1:3" x14ac:dyDescent="0.4">
      <c r="A9" s="35" t="s">
        <v>39</v>
      </c>
      <c r="B9" s="36"/>
      <c r="C9" s="13" t="s">
        <v>453</v>
      </c>
    </row>
    <row r="10" spans="1:3" x14ac:dyDescent="0.4">
      <c r="A10" s="35" t="s">
        <v>64</v>
      </c>
      <c r="B10" s="36"/>
      <c r="C10" s="10" t="s">
        <v>169</v>
      </c>
    </row>
    <row r="11" spans="1:3" x14ac:dyDescent="0.4">
      <c r="A11" s="35" t="s">
        <v>63</v>
      </c>
      <c r="B11" s="36"/>
      <c r="C11" s="19">
        <v>4</v>
      </c>
    </row>
    <row r="12" spans="1:3" x14ac:dyDescent="0.4">
      <c r="A12" s="145" t="s">
        <v>6</v>
      </c>
      <c r="B12" s="146"/>
      <c r="C12" s="13" t="s">
        <v>66</v>
      </c>
    </row>
    <row r="13" spans="1:3" x14ac:dyDescent="0.4">
      <c r="A13" s="9" t="s">
        <v>38</v>
      </c>
      <c r="B13" s="36"/>
      <c r="C13" s="19">
        <v>30</v>
      </c>
    </row>
    <row r="14" spans="1:3" x14ac:dyDescent="0.4">
      <c r="A14" s="33" t="s">
        <v>32</v>
      </c>
      <c r="B14" s="34"/>
      <c r="C14" s="10" t="s">
        <v>33</v>
      </c>
    </row>
    <row r="15" spans="1:3" x14ac:dyDescent="0.4">
      <c r="A15" s="142" t="s">
        <v>18</v>
      </c>
      <c r="B15" s="36" t="s">
        <v>17</v>
      </c>
      <c r="C15" s="14" t="s">
        <v>449</v>
      </c>
    </row>
    <row r="16" spans="1:3" x14ac:dyDescent="0.4">
      <c r="A16" s="143"/>
      <c r="B16" s="36" t="s">
        <v>20</v>
      </c>
      <c r="C16" s="10" t="s">
        <v>28</v>
      </c>
    </row>
    <row r="17" spans="1:3" x14ac:dyDescent="0.4">
      <c r="A17" s="143"/>
      <c r="B17" s="36" t="s">
        <v>21</v>
      </c>
      <c r="C17" s="10" t="s">
        <v>71</v>
      </c>
    </row>
    <row r="18" spans="1:3" x14ac:dyDescent="0.4">
      <c r="A18" s="144"/>
      <c r="B18" s="36" t="s">
        <v>19</v>
      </c>
      <c r="C18" s="10" t="s">
        <v>170</v>
      </c>
    </row>
    <row r="19" spans="1:3" ht="93.75" x14ac:dyDescent="0.4">
      <c r="A19" s="145" t="s">
        <v>5</v>
      </c>
      <c r="B19" s="146"/>
      <c r="C19" s="10" t="s">
        <v>171</v>
      </c>
    </row>
    <row r="20" spans="1:3" ht="37.5" x14ac:dyDescent="0.4">
      <c r="A20" s="147" t="s">
        <v>7</v>
      </c>
      <c r="B20" s="23" t="s">
        <v>58</v>
      </c>
      <c r="C20" s="10" t="s">
        <v>172</v>
      </c>
    </row>
    <row r="21" spans="1:3" x14ac:dyDescent="0.4">
      <c r="A21" s="148"/>
      <c r="B21" s="23" t="s">
        <v>56</v>
      </c>
      <c r="C21" s="10" t="s">
        <v>121</v>
      </c>
    </row>
    <row r="22" spans="1:3" ht="37.5" x14ac:dyDescent="0.4">
      <c r="A22" s="149"/>
      <c r="B22" s="23" t="s">
        <v>57</v>
      </c>
      <c r="C22" s="10" t="s">
        <v>173</v>
      </c>
    </row>
    <row r="23" spans="1:3" ht="56.25" customHeight="1" x14ac:dyDescent="0.4">
      <c r="A23" s="130" t="s">
        <v>22</v>
      </c>
      <c r="B23" s="131"/>
      <c r="C23" s="15" t="s">
        <v>174</v>
      </c>
    </row>
    <row r="24" spans="1:3" ht="37.5" x14ac:dyDescent="0.4">
      <c r="A24" s="145" t="s">
        <v>35</v>
      </c>
      <c r="B24" s="146"/>
      <c r="C24" s="10" t="s">
        <v>175</v>
      </c>
    </row>
    <row r="25" spans="1:3" x14ac:dyDescent="0.4">
      <c r="A25" s="35" t="s">
        <v>36</v>
      </c>
      <c r="B25" s="36"/>
      <c r="C25" s="10" t="s">
        <v>37</v>
      </c>
    </row>
    <row r="26" spans="1:3" ht="37.5" customHeight="1" x14ac:dyDescent="0.4">
      <c r="A26" s="130" t="s">
        <v>48</v>
      </c>
      <c r="B26" s="131"/>
      <c r="C26" s="10" t="s">
        <v>176</v>
      </c>
    </row>
    <row r="27" spans="1:3" ht="56.25" x14ac:dyDescent="0.4">
      <c r="A27" s="130" t="s">
        <v>24</v>
      </c>
      <c r="B27" s="131"/>
      <c r="C27" s="22" t="s">
        <v>177</v>
      </c>
    </row>
    <row r="28" spans="1:3" x14ac:dyDescent="0.4">
      <c r="A28" s="132" t="s">
        <v>45</v>
      </c>
      <c r="B28" s="133"/>
      <c r="C28" s="10" t="s">
        <v>47</v>
      </c>
    </row>
    <row r="29" spans="1:3" ht="18.75" customHeight="1" x14ac:dyDescent="0.4">
      <c r="A29" s="134" t="s">
        <v>50</v>
      </c>
      <c r="B29" s="12" t="s">
        <v>42</v>
      </c>
      <c r="C29" s="6" t="s">
        <v>49</v>
      </c>
    </row>
    <row r="30" spans="1:3" x14ac:dyDescent="0.4">
      <c r="A30" s="135"/>
      <c r="B30" s="12" t="s">
        <v>43</v>
      </c>
      <c r="C30" s="6" t="s">
        <v>49</v>
      </c>
    </row>
    <row r="31" spans="1:3" ht="19.5" thickBot="1" x14ac:dyDescent="0.45">
      <c r="A31" s="136" t="s">
        <v>11</v>
      </c>
      <c r="B31" s="137"/>
      <c r="C31" s="11" t="s">
        <v>178</v>
      </c>
    </row>
    <row r="32" spans="1:3" x14ac:dyDescent="0.4">
      <c r="A32" s="138" t="s">
        <v>30</v>
      </c>
      <c r="B32" s="139"/>
      <c r="C32" s="16" t="s">
        <v>179</v>
      </c>
    </row>
    <row r="33" spans="1:3" ht="37.5" x14ac:dyDescent="0.4">
      <c r="A33" s="7" t="s">
        <v>31</v>
      </c>
      <c r="B33" s="8"/>
      <c r="C33" s="17" t="s">
        <v>52</v>
      </c>
    </row>
    <row r="34" spans="1:3" ht="37.5" x14ac:dyDescent="0.4">
      <c r="A34" s="7" t="s">
        <v>46</v>
      </c>
      <c r="B34" s="8"/>
      <c r="C34" s="10" t="s">
        <v>53</v>
      </c>
    </row>
    <row r="35" spans="1:3" ht="19.5" thickBot="1" x14ac:dyDescent="0.45">
      <c r="A35" s="140" t="s">
        <v>54</v>
      </c>
      <c r="B35" s="141"/>
      <c r="C35" s="21"/>
    </row>
    <row r="36" spans="1:3" x14ac:dyDescent="0.4">
      <c r="A36" s="122" t="s">
        <v>25</v>
      </c>
      <c r="B36" s="3" t="s">
        <v>8</v>
      </c>
      <c r="C36" s="18" t="s">
        <v>146</v>
      </c>
    </row>
    <row r="37" spans="1:3" x14ac:dyDescent="0.4">
      <c r="A37" s="123"/>
      <c r="B37" s="4" t="s">
        <v>0</v>
      </c>
      <c r="C37" s="10" t="s">
        <v>164</v>
      </c>
    </row>
    <row r="38" spans="1:3" x14ac:dyDescent="0.4">
      <c r="A38" s="123"/>
      <c r="B38" s="4" t="s">
        <v>1</v>
      </c>
      <c r="C38" s="22" t="s">
        <v>148</v>
      </c>
    </row>
    <row r="39" spans="1:3" x14ac:dyDescent="0.4">
      <c r="A39" s="124" t="s">
        <v>23</v>
      </c>
      <c r="B39" s="125"/>
      <c r="C39" s="10" t="s">
        <v>149</v>
      </c>
    </row>
    <row r="40" spans="1:3" x14ac:dyDescent="0.4">
      <c r="A40" s="31" t="s">
        <v>62</v>
      </c>
      <c r="B40" s="32"/>
      <c r="C40" s="20" t="s">
        <v>110</v>
      </c>
    </row>
    <row r="41" spans="1:3" x14ac:dyDescent="0.4">
      <c r="A41" s="31" t="s">
        <v>44</v>
      </c>
      <c r="B41" s="32"/>
      <c r="C41" s="20" t="s">
        <v>166</v>
      </c>
    </row>
    <row r="42" spans="1:3" x14ac:dyDescent="0.4">
      <c r="A42" s="124" t="s">
        <v>12</v>
      </c>
      <c r="B42" s="125"/>
      <c r="C42" s="20" t="s">
        <v>151</v>
      </c>
    </row>
    <row r="43" spans="1:3" ht="19.5" thickBot="1" x14ac:dyDescent="0.45">
      <c r="A43" s="126" t="s">
        <v>9</v>
      </c>
      <c r="B43" s="127"/>
      <c r="C43" s="11"/>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105" priority="6" stopIfTrue="1" operator="equal">
      <formula>""</formula>
    </cfRule>
  </conditionalFormatting>
  <conditionalFormatting sqref="C15">
    <cfRule type="cellIs" dxfId="104" priority="5" stopIfTrue="1" operator="equal">
      <formula>""</formula>
    </cfRule>
  </conditionalFormatting>
  <conditionalFormatting sqref="C6">
    <cfRule type="cellIs" dxfId="103" priority="4" stopIfTrue="1" operator="equal">
      <formula>""</formula>
    </cfRule>
  </conditionalFormatting>
  <conditionalFormatting sqref="C7">
    <cfRule type="cellIs" dxfId="102" priority="3" stopIfTrue="1" operator="equal">
      <formula>""</formula>
    </cfRule>
  </conditionalFormatting>
  <conditionalFormatting sqref="C9">
    <cfRule type="cellIs" dxfId="101" priority="2" stopIfTrue="1" operator="equal">
      <formula>""</formula>
    </cfRule>
  </conditionalFormatting>
  <conditionalFormatting sqref="C8">
    <cfRule type="cellIs" dxfId="100" priority="1" stopIfTrue="1" operator="equal">
      <formula>""</formula>
    </cfRule>
  </conditionalFormatting>
  <dataValidations count="19">
    <dataValidation type="list" allowBlank="1" showInputMessage="1" sqref="C40" xr:uid="{ED06FF85-FE83-46BC-A3E8-401E82EBD2FC}">
      <formula1>"抽選"</formula1>
    </dataValidation>
    <dataValidation type="list" allowBlank="1" showInputMessage="1" sqref="C22" xr:uid="{B9847482-2BA7-4149-8D9D-9B168D9F6A1C}">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21" xr:uid="{89BC2F17-31DA-4B4C-8599-048251E4AA6C}">
      <formula1>"秀、優、良、可、不可の5段階評価及び素点（100点満点）,S、A、B、C、Dの5段階評価及び素点（100点満点）,合否のみ"</formula1>
    </dataValidation>
    <dataValidation type="list" allowBlank="1" showInputMessage="1" sqref="C42" xr:uid="{01568964-24AF-4D0C-9829-44EEA83C3806}">
      <formula1>"履修取消は受け付けない"</formula1>
    </dataValidation>
    <dataValidation type="list" allowBlank="1" showInputMessage="1" sqref="C26" xr:uid="{D972AC72-48E9-4733-ADE1-C957472AB8E3}">
      <formula1>"他高専から,自高専学生を含め"</formula1>
    </dataValidation>
    <dataValidation type="list" allowBlank="1" showInputMessage="1" showErrorMessage="1" sqref="C33" xr:uid="{33155CC2-5F0B-4975-99C2-E5D361AF690B}">
      <formula1>"授業時数・自学自修時間の1/3以上欠席等があった場合は未履修とし0点で評価する。,授業時数・自学自修時間の1/3以上欠席等があった場合は未履修とし評価の対象としない。"</formula1>
    </dataValidation>
    <dataValidation type="list" showInputMessage="1" showErrorMessage="1" errorTitle="値が間違っています。" error="1～6の数値で入力してください。" promptTitle="MCCレベル" prompt="1～6の数値" sqref="C8" xr:uid="{738E8195-DB7E-4015-8A4A-84A53E63DBE4}">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FF566B42-4CB4-4727-A8EE-4D19B26EE468}">
      <formula1>"Mat,Msc,Hss,Ben,Mec,Mtr,Ele,Inf,Cbo,Civ,Arc,Nau,Mar,Econ,Vsk,Bor,Cab"</formula1>
    </dataValidation>
    <dataValidation type="list" errorStyle="information" allowBlank="1" showInputMessage="1" showErrorMessage="1" sqref="C10" xr:uid="{173AC33F-BE80-4C7B-A520-BCE67E70A6B6}">
      <formula1>"全て,機械系,材料系,電気・電子系,情報系,化学・生物系,建設系,建築系,商船系"</formula1>
    </dataValidation>
    <dataValidation type="list" allowBlank="1" showInputMessage="1" sqref="C25" xr:uid="{205FFFAE-B34E-4D74-A1AB-AB8888C498E2}">
      <formula1>"各自で調達,購入を要しない"</formula1>
    </dataValidation>
    <dataValidation type="list" allowBlank="1" showInputMessage="1" sqref="C24 C20" xr:uid="{91666931-DD6B-4FC4-BB41-0453E33F538A}">
      <formula1>"Webシラバスに記載"</formula1>
    </dataValidation>
    <dataValidation type="list" allowBlank="1" showInputMessage="1" showErrorMessage="1" sqref="C14" xr:uid="{2BDDFECE-F138-4FB4-87B8-69AC38FCAAEC}">
      <formula1>"○,×"</formula1>
    </dataValidation>
    <dataValidation type="list" errorStyle="information" allowBlank="1" showInputMessage="1" showErrorMessage="1" sqref="C11" xr:uid="{BC8B9F1F-48EB-45D2-B92F-5C611163723E}">
      <formula1>"全て,1,2,3,4,5"</formula1>
    </dataValidation>
    <dataValidation type="list" errorStyle="information" allowBlank="1" showInputMessage="1" showErrorMessage="1" sqref="C17" xr:uid="{BC3953D3-BEE4-447E-8F1C-245EEE5062A3}">
      <formula1>"Blackboard・Microsoft365,Blackboard,Microsoft365"</formula1>
    </dataValidation>
    <dataValidation type="list" showInputMessage="1" showErrorMessage="1" errorTitle="値が間違っています。" error="「一般」「専門」から選択してください。" promptTitle="一般/専門" prompt="「一般」「専門」から選択" sqref="C7" xr:uid="{DEBB495F-0502-4FE9-81F1-A01D370ED21C}">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xr:uid="{F5CEBB35-2E5A-4082-99BA-360402779C6E}">
      <formula1>"学修単位,履修単位"</formula1>
    </dataValidation>
    <dataValidation type="list" errorStyle="warning" allowBlank="1" showInputMessage="1" showErrorMessage="1" sqref="C15" xr:uid="{4A8E7689-3165-4B1D-B4A2-575BE8400346}">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50060C1D-6047-4340-8B82-B96F91D3F363}">
      <formula1>"通年,前期,後期,集中,1st-Q,2nd-Q,3rd-Q,4th-Q"</formula1>
    </dataValidation>
    <dataValidation type="list" errorStyle="warning" allowBlank="1" showInputMessage="1" showErrorMessage="1" sqref="C16" xr:uid="{A7844D20-E628-4E06-8737-7081CA156916}">
      <formula1>"オンデマンド配信,ライブ配信,オンデマンド･ライブ配信,対面"</formula1>
    </dataValidation>
  </dataValidations>
  <hyperlinks>
    <hyperlink ref="C27" r:id="rId1" xr:uid="{9E1C981C-621D-4913-BAE1-74D24C01B6D3}"/>
    <hyperlink ref="C38" r:id="rId2" xr:uid="{55D82318-34DD-4445-970E-8072933E5E8B}"/>
  </hyperlinks>
  <pageMargins left="0.70866141732283472" right="0.70866141732283472" top="0.55118110236220474" bottom="0.55118110236220474" header="0.31496062992125984" footer="0.31496062992125984"/>
  <pageSetup paperSize="9" scale="83"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F8EF3-6F2A-4D62-9ADF-F322354FBE45}">
  <sheetPr codeName="Sheet5">
    <pageSetUpPr fitToPage="1"/>
  </sheetPr>
  <dimension ref="A1:C43"/>
  <sheetViews>
    <sheetView view="pageBreakPreview" zoomScale="115" zoomScaleNormal="115" zoomScaleSheetLayoutView="115" workbookViewId="0">
      <selection activeCell="D9" sqref="D9"/>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128" t="s">
        <v>90</v>
      </c>
      <c r="B2" s="129"/>
      <c r="C2" s="18" t="s">
        <v>135</v>
      </c>
    </row>
    <row r="3" spans="1:3" x14ac:dyDescent="0.4">
      <c r="A3" s="150" t="s">
        <v>2</v>
      </c>
      <c r="B3" s="151"/>
      <c r="C3" s="37" t="s">
        <v>136</v>
      </c>
    </row>
    <row r="4" spans="1:3" x14ac:dyDescent="0.4">
      <c r="A4" s="145" t="s">
        <v>3</v>
      </c>
      <c r="B4" s="146"/>
      <c r="C4" s="19" t="s">
        <v>137</v>
      </c>
    </row>
    <row r="5" spans="1:3" x14ac:dyDescent="0.4">
      <c r="A5" s="145" t="s">
        <v>4</v>
      </c>
      <c r="B5" s="146"/>
      <c r="C5" s="19">
        <v>1</v>
      </c>
    </row>
    <row r="6" spans="1:3" x14ac:dyDescent="0.4">
      <c r="A6" s="145" t="s">
        <v>26</v>
      </c>
      <c r="B6" s="146"/>
      <c r="C6" s="13" t="s">
        <v>10</v>
      </c>
    </row>
    <row r="7" spans="1:3" x14ac:dyDescent="0.4">
      <c r="A7" s="35" t="s">
        <v>27</v>
      </c>
      <c r="B7" s="36"/>
      <c r="C7" s="13" t="s">
        <v>15</v>
      </c>
    </row>
    <row r="8" spans="1:3" x14ac:dyDescent="0.4">
      <c r="A8" s="35" t="s">
        <v>41</v>
      </c>
      <c r="B8" s="36"/>
      <c r="C8" s="42" t="s">
        <v>463</v>
      </c>
    </row>
    <row r="9" spans="1:3" x14ac:dyDescent="0.4">
      <c r="A9" s="35" t="s">
        <v>39</v>
      </c>
      <c r="B9" s="36"/>
      <c r="C9" s="13" t="s">
        <v>450</v>
      </c>
    </row>
    <row r="10" spans="1:3" x14ac:dyDescent="0.4">
      <c r="A10" s="35" t="s">
        <v>64</v>
      </c>
      <c r="B10" s="36"/>
      <c r="C10" s="10" t="s">
        <v>70</v>
      </c>
    </row>
    <row r="11" spans="1:3" x14ac:dyDescent="0.4">
      <c r="A11" s="35" t="s">
        <v>63</v>
      </c>
      <c r="B11" s="36"/>
      <c r="C11" s="19">
        <v>4</v>
      </c>
    </row>
    <row r="12" spans="1:3" x14ac:dyDescent="0.4">
      <c r="A12" s="145" t="s">
        <v>6</v>
      </c>
      <c r="B12" s="146"/>
      <c r="C12" s="13" t="s">
        <v>138</v>
      </c>
    </row>
    <row r="13" spans="1:3" x14ac:dyDescent="0.4">
      <c r="A13" s="9" t="s">
        <v>38</v>
      </c>
      <c r="B13" s="36"/>
      <c r="C13" s="19">
        <v>30</v>
      </c>
    </row>
    <row r="14" spans="1:3" x14ac:dyDescent="0.4">
      <c r="A14" s="33" t="s">
        <v>32</v>
      </c>
      <c r="B14" s="34"/>
      <c r="C14" s="10" t="s">
        <v>33</v>
      </c>
    </row>
    <row r="15" spans="1:3" x14ac:dyDescent="0.4">
      <c r="A15" s="142" t="s">
        <v>18</v>
      </c>
      <c r="B15" s="36" t="s">
        <v>17</v>
      </c>
      <c r="C15" s="14" t="s">
        <v>67</v>
      </c>
    </row>
    <row r="16" spans="1:3" x14ac:dyDescent="0.4">
      <c r="A16" s="143"/>
      <c r="B16" s="36" t="s">
        <v>20</v>
      </c>
      <c r="C16" s="10" t="s">
        <v>117</v>
      </c>
    </row>
    <row r="17" spans="1:3" x14ac:dyDescent="0.4">
      <c r="A17" s="143"/>
      <c r="B17" s="36" t="s">
        <v>21</v>
      </c>
      <c r="C17" s="10" t="s">
        <v>71</v>
      </c>
    </row>
    <row r="18" spans="1:3" x14ac:dyDescent="0.4">
      <c r="A18" s="144"/>
      <c r="B18" s="36" t="s">
        <v>19</v>
      </c>
      <c r="C18" s="10" t="s">
        <v>55</v>
      </c>
    </row>
    <row r="19" spans="1:3" ht="75" x14ac:dyDescent="0.4">
      <c r="A19" s="145" t="s">
        <v>5</v>
      </c>
      <c r="B19" s="146"/>
      <c r="C19" s="10" t="s">
        <v>139</v>
      </c>
    </row>
    <row r="20" spans="1:3" x14ac:dyDescent="0.4">
      <c r="A20" s="147" t="s">
        <v>7</v>
      </c>
      <c r="B20" s="23" t="s">
        <v>58</v>
      </c>
      <c r="C20" s="6" t="s">
        <v>34</v>
      </c>
    </row>
    <row r="21" spans="1:3" x14ac:dyDescent="0.4">
      <c r="A21" s="148"/>
      <c r="B21" s="23" t="s">
        <v>56</v>
      </c>
      <c r="C21" s="10" t="s">
        <v>59</v>
      </c>
    </row>
    <row r="22" spans="1:3" ht="37.5" x14ac:dyDescent="0.4">
      <c r="A22" s="149"/>
      <c r="B22" s="23" t="s">
        <v>57</v>
      </c>
      <c r="C22" s="10" t="s">
        <v>76</v>
      </c>
    </row>
    <row r="23" spans="1:3" ht="75" x14ac:dyDescent="0.4">
      <c r="A23" s="130" t="s">
        <v>22</v>
      </c>
      <c r="B23" s="131"/>
      <c r="C23" s="15" t="s">
        <v>140</v>
      </c>
    </row>
    <row r="24" spans="1:3" ht="37.5" x14ac:dyDescent="0.4">
      <c r="A24" s="145" t="s">
        <v>35</v>
      </c>
      <c r="B24" s="146"/>
      <c r="C24" s="10" t="s">
        <v>141</v>
      </c>
    </row>
    <row r="25" spans="1:3" x14ac:dyDescent="0.4">
      <c r="A25" s="35" t="s">
        <v>36</v>
      </c>
      <c r="B25" s="36"/>
      <c r="C25" s="10" t="s">
        <v>37</v>
      </c>
    </row>
    <row r="26" spans="1:3" ht="37.5" customHeight="1" x14ac:dyDescent="0.4">
      <c r="A26" s="130" t="s">
        <v>48</v>
      </c>
      <c r="B26" s="131"/>
      <c r="C26" s="10">
        <v>10</v>
      </c>
    </row>
    <row r="27" spans="1:3" ht="56.25" x14ac:dyDescent="0.4">
      <c r="A27" s="130" t="s">
        <v>24</v>
      </c>
      <c r="B27" s="131"/>
      <c r="C27" s="22" t="s">
        <v>142</v>
      </c>
    </row>
    <row r="28" spans="1:3" ht="56.25" x14ac:dyDescent="0.4">
      <c r="A28" s="132" t="s">
        <v>45</v>
      </c>
      <c r="B28" s="133"/>
      <c r="C28" s="10" t="s">
        <v>143</v>
      </c>
    </row>
    <row r="29" spans="1:3" ht="18.75" customHeight="1" x14ac:dyDescent="0.4">
      <c r="A29" s="134" t="s">
        <v>50</v>
      </c>
      <c r="B29" s="12" t="s">
        <v>42</v>
      </c>
      <c r="C29" s="10" t="s">
        <v>79</v>
      </c>
    </row>
    <row r="30" spans="1:3" x14ac:dyDescent="0.4">
      <c r="A30" s="135"/>
      <c r="B30" s="12" t="s">
        <v>43</v>
      </c>
      <c r="C30" s="10" t="s">
        <v>78</v>
      </c>
    </row>
    <row r="31" spans="1:3" ht="38.25" thickBot="1" x14ac:dyDescent="0.45">
      <c r="A31" s="136" t="s">
        <v>11</v>
      </c>
      <c r="B31" s="137"/>
      <c r="C31" s="11" t="s">
        <v>144</v>
      </c>
    </row>
    <row r="32" spans="1:3" ht="37.5" x14ac:dyDescent="0.4">
      <c r="A32" s="138" t="s">
        <v>30</v>
      </c>
      <c r="B32" s="139"/>
      <c r="C32" s="16" t="s">
        <v>51</v>
      </c>
    </row>
    <row r="33" spans="1:3" ht="37.5" x14ac:dyDescent="0.4">
      <c r="A33" s="7" t="s">
        <v>31</v>
      </c>
      <c r="B33" s="8"/>
      <c r="C33" s="17" t="s">
        <v>52</v>
      </c>
    </row>
    <row r="34" spans="1:3" ht="56.25" x14ac:dyDescent="0.4">
      <c r="A34" s="7" t="s">
        <v>46</v>
      </c>
      <c r="B34" s="8"/>
      <c r="C34" s="10" t="s">
        <v>145</v>
      </c>
    </row>
    <row r="35" spans="1:3" ht="19.5" thickBot="1" x14ac:dyDescent="0.45">
      <c r="A35" s="140" t="s">
        <v>54</v>
      </c>
      <c r="B35" s="141"/>
      <c r="C35" s="21"/>
    </row>
    <row r="36" spans="1:3" x14ac:dyDescent="0.4">
      <c r="A36" s="122" t="s">
        <v>25</v>
      </c>
      <c r="B36" s="3" t="s">
        <v>8</v>
      </c>
      <c r="C36" s="18" t="s">
        <v>146</v>
      </c>
    </row>
    <row r="37" spans="1:3" x14ac:dyDescent="0.4">
      <c r="A37" s="123"/>
      <c r="B37" s="4" t="s">
        <v>0</v>
      </c>
      <c r="C37" s="10" t="s">
        <v>147</v>
      </c>
    </row>
    <row r="38" spans="1:3" x14ac:dyDescent="0.4">
      <c r="A38" s="123"/>
      <c r="B38" s="4" t="s">
        <v>1</v>
      </c>
      <c r="C38" s="22" t="s">
        <v>148</v>
      </c>
    </row>
    <row r="39" spans="1:3" x14ac:dyDescent="0.4">
      <c r="A39" s="124" t="s">
        <v>23</v>
      </c>
      <c r="B39" s="125"/>
      <c r="C39" s="10" t="s">
        <v>149</v>
      </c>
    </row>
    <row r="40" spans="1:3" x14ac:dyDescent="0.4">
      <c r="A40" s="31" t="s">
        <v>62</v>
      </c>
      <c r="B40" s="32"/>
      <c r="C40" s="20" t="s">
        <v>61</v>
      </c>
    </row>
    <row r="41" spans="1:3" x14ac:dyDescent="0.4">
      <c r="A41" s="31" t="s">
        <v>44</v>
      </c>
      <c r="B41" s="32"/>
      <c r="C41" s="20" t="s">
        <v>150</v>
      </c>
    </row>
    <row r="42" spans="1:3" x14ac:dyDescent="0.4">
      <c r="A42" s="124" t="s">
        <v>12</v>
      </c>
      <c r="B42" s="125"/>
      <c r="C42" s="20" t="s">
        <v>151</v>
      </c>
    </row>
    <row r="43" spans="1:3" ht="19.5" thickBot="1" x14ac:dyDescent="0.45">
      <c r="A43" s="126" t="s">
        <v>9</v>
      </c>
      <c r="B43" s="127"/>
      <c r="C43" s="11"/>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99" priority="5" stopIfTrue="1" operator="equal">
      <formula>""</formula>
    </cfRule>
  </conditionalFormatting>
  <conditionalFormatting sqref="C15">
    <cfRule type="cellIs" dxfId="98" priority="4" stopIfTrue="1" operator="equal">
      <formula>""</formula>
    </cfRule>
  </conditionalFormatting>
  <conditionalFormatting sqref="C6">
    <cfRule type="cellIs" dxfId="97" priority="3" stopIfTrue="1" operator="equal">
      <formula>""</formula>
    </cfRule>
  </conditionalFormatting>
  <conditionalFormatting sqref="C7">
    <cfRule type="cellIs" dxfId="96" priority="2" stopIfTrue="1" operator="equal">
      <formula>""</formula>
    </cfRule>
  </conditionalFormatting>
  <conditionalFormatting sqref="C9">
    <cfRule type="cellIs" dxfId="95" priority="1" stopIfTrue="1" operator="equal">
      <formula>""</formula>
    </cfRule>
  </conditionalFormatting>
  <dataValidations count="20">
    <dataValidation type="list" allowBlank="1" showInputMessage="1" sqref="C30" xr:uid="{0789D28D-37A3-4879-943F-A3854B6F31B9}">
      <formula1>"なし,試験監督（90分×2回）,試験監督（60分×2回）,試験監督（90分×1回）,試験監督（60分×1回）"</formula1>
    </dataValidation>
    <dataValidation type="list" allowBlank="1" showInputMessage="1" sqref="C29" xr:uid="{F3A30D21-AB4D-444C-82B3-C5FB1AA49C36}">
      <formula1>"なし"</formula1>
    </dataValidation>
    <dataValidation type="list" allowBlank="1" showInputMessage="1" sqref="C40" xr:uid="{CA30A7CF-3FC5-4089-A3CC-5669120EC915}">
      <formula1>"抽選"</formula1>
    </dataValidation>
    <dataValidation type="list" allowBlank="1" showInputMessage="1" sqref="C22" xr:uid="{06EF7E74-4C08-4BE6-8FD9-5850F58DAA5F}">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21" xr:uid="{A8CA5996-AB40-405D-A926-DA3A3BEDEC76}">
      <formula1>"秀、優、良、可、不可の5段階評価及び素点（100点満点）,S、A、B、C、Dの5段階評価及び素点（100点満点）,合否のみ"</formula1>
    </dataValidation>
    <dataValidation type="list" allowBlank="1" showInputMessage="1" sqref="C42" xr:uid="{19BC0580-FEAB-4117-888E-B19D0B102982}">
      <formula1>"履修取消は受け付けない"</formula1>
    </dataValidation>
    <dataValidation type="list" allowBlank="1" showInputMessage="1" sqref="C26" xr:uid="{41BFDD1C-8E38-4F95-A0CF-3812494C4AAC}">
      <formula1>"他高専から,自高専学生を含め"</formula1>
    </dataValidation>
    <dataValidation type="list" allowBlank="1" showInputMessage="1" showErrorMessage="1" sqref="C33" xr:uid="{6EF9283B-CE9F-4B8A-8167-8E0A20A07CD6}">
      <formula1>"授業時数・自学自修時間の1/3以上欠席等があった場合は未履修とし0点で評価する。,授業時数・自学自修時間の1/3以上欠席等があった場合は未履修とし評価の対象としない。"</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56FF32F0-C571-4548-85BA-4ABABD4EFA0C}">
      <formula1>"Mat,Msc,Hss,Ben,Mec,Mtr,Ele,Inf,Cbo,Civ,Arc,Nau,Mar,Econ,Vsk,Bor,Cab"</formula1>
    </dataValidation>
    <dataValidation type="list" errorStyle="information" allowBlank="1" showInputMessage="1" showErrorMessage="1" sqref="C10" xr:uid="{85372A96-35F5-4F44-8016-14A288D9E391}">
      <formula1>"全て,機械系,材料系,電気・電子系,情報系,化学・生物系,建設系,建築系,商船系"</formula1>
    </dataValidation>
    <dataValidation type="list" allowBlank="1" showInputMessage="1" sqref="C25" xr:uid="{495B4FA0-B9E0-48AC-95DB-84EAAD9C890C}">
      <formula1>"各自で調達,購入を要しない"</formula1>
    </dataValidation>
    <dataValidation type="list" allowBlank="1" showInputMessage="1" sqref="C24 C20" xr:uid="{E0D27D30-1E13-471A-883A-77967BE0AD97}">
      <formula1>"Webシラバスに記載"</formula1>
    </dataValidation>
    <dataValidation type="list" allowBlank="1" showInputMessage="1" showErrorMessage="1" sqref="C14" xr:uid="{0A45FE2E-EEB2-45E0-81BA-5BD2F9ECA443}">
      <formula1>"○,×"</formula1>
    </dataValidation>
    <dataValidation type="list" errorStyle="information" allowBlank="1" showInputMessage="1" showErrorMessage="1" sqref="C11" xr:uid="{88C7EA98-04E3-4EAB-9C77-65FDBF77398F}">
      <formula1>"全て,1,2,3,4,5"</formula1>
    </dataValidation>
    <dataValidation type="list" errorStyle="information" allowBlank="1" showInputMessage="1" showErrorMessage="1" sqref="C17" xr:uid="{29A53B06-F92A-40F3-86DE-1256032F425A}">
      <formula1>"Blackboard・Microsoft365,Blackboard,Microsoft365"</formula1>
    </dataValidation>
    <dataValidation type="list" showInputMessage="1" showErrorMessage="1" errorTitle="値が間違っています。" error="「一般」「専門」から選択してください。" promptTitle="一般/専門" prompt="「一般」「専門」から選択" sqref="C7" xr:uid="{EE87A315-E2E2-441D-AA7B-29DDDDFC8370}">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xr:uid="{98F89423-A5C1-46C1-856A-959EB2C4926F}">
      <formula1>"学修単位,履修単位"</formula1>
    </dataValidation>
    <dataValidation type="list" errorStyle="warning" allowBlank="1" showInputMessage="1" showErrorMessage="1" sqref="C15" xr:uid="{0F3831A5-4220-4729-85D3-302C3C819F5D}">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50E35598-1B9D-43DA-ACA7-A2A198882C72}">
      <formula1>"通年,前期,後期,集中,1st-Q,2nd-Q,3rd-Q,4th-Q"</formula1>
    </dataValidation>
    <dataValidation type="list" errorStyle="warning" allowBlank="1" showInputMessage="1" showErrorMessage="1" sqref="C16" xr:uid="{3306F4D0-C29C-42FA-9E6C-062C7C61E1FD}">
      <formula1>"オンデマンド配信,ライブ配信,オンデマンド･ライブ配信,対面"</formula1>
    </dataValidation>
  </dataValidations>
  <hyperlinks>
    <hyperlink ref="C27" r:id="rId1" xr:uid="{986B36CA-3801-4D92-ADAF-36BC91C44FBD}"/>
    <hyperlink ref="C38" r:id="rId2" xr:uid="{25464511-9167-41DA-9148-F7DF6099B306}"/>
  </hyperlinks>
  <pageMargins left="0.70866141732283472" right="0.70866141732283472" top="0.55118110236220474" bottom="0.55118110236220474" header="0.31496062992125984" footer="0.31496062992125984"/>
  <pageSetup paperSize="9" scale="83" fitToHeight="0" orientation="portrait" r:id="rId3"/>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7EDD6-D9EC-4242-A416-0856BD7A869B}">
  <sheetPr codeName="Sheet6"/>
  <dimension ref="A1:C43"/>
  <sheetViews>
    <sheetView view="pageBreakPreview" zoomScale="115" zoomScaleNormal="115" zoomScaleSheetLayoutView="115" workbookViewId="0">
      <selection activeCell="F6" sqref="F6"/>
    </sheetView>
  </sheetViews>
  <sheetFormatPr defaultColWidth="8.875" defaultRowHeight="18.75" customHeight="1" x14ac:dyDescent="0.4"/>
  <cols>
    <col min="1" max="1" width="13.125" customWidth="1"/>
    <col min="2" max="2" width="24" customWidth="1"/>
    <col min="3" max="3" width="59.375" customWidth="1"/>
  </cols>
  <sheetData>
    <row r="1" spans="1:3" ht="19.5" thickBot="1" x14ac:dyDescent="0.45">
      <c r="A1" s="2"/>
      <c r="B1" s="2"/>
      <c r="C1" s="5"/>
    </row>
    <row r="2" spans="1:3" x14ac:dyDescent="0.4">
      <c r="A2" s="128" t="s">
        <v>90</v>
      </c>
      <c r="B2" s="129"/>
      <c r="C2" s="18" t="s">
        <v>135</v>
      </c>
    </row>
    <row r="3" spans="1:3" x14ac:dyDescent="0.4">
      <c r="A3" s="150" t="s">
        <v>2</v>
      </c>
      <c r="B3" s="151"/>
      <c r="C3" s="37" t="s">
        <v>152</v>
      </c>
    </row>
    <row r="4" spans="1:3" x14ac:dyDescent="0.4">
      <c r="A4" s="145" t="s">
        <v>3</v>
      </c>
      <c r="B4" s="146"/>
      <c r="C4" s="19" t="s">
        <v>153</v>
      </c>
    </row>
    <row r="5" spans="1:3" x14ac:dyDescent="0.4">
      <c r="A5" s="145" t="s">
        <v>4</v>
      </c>
      <c r="B5" s="146"/>
      <c r="C5" s="19">
        <v>1</v>
      </c>
    </row>
    <row r="6" spans="1:3" x14ac:dyDescent="0.4">
      <c r="A6" s="145" t="s">
        <v>26</v>
      </c>
      <c r="B6" s="146"/>
      <c r="C6" s="13" t="s">
        <v>10</v>
      </c>
    </row>
    <row r="7" spans="1:3" x14ac:dyDescent="0.4">
      <c r="A7" s="40" t="s">
        <v>27</v>
      </c>
      <c r="B7" s="41"/>
      <c r="C7" s="13" t="s">
        <v>15</v>
      </c>
    </row>
    <row r="8" spans="1:3" x14ac:dyDescent="0.4">
      <c r="A8" s="40" t="s">
        <v>41</v>
      </c>
      <c r="B8" s="41"/>
      <c r="C8" s="13" t="s">
        <v>465</v>
      </c>
    </row>
    <row r="9" spans="1:3" x14ac:dyDescent="0.4">
      <c r="A9" s="40" t="s">
        <v>39</v>
      </c>
      <c r="B9" s="41"/>
      <c r="C9" s="13" t="s">
        <v>454</v>
      </c>
    </row>
    <row r="10" spans="1:3" x14ac:dyDescent="0.4">
      <c r="A10" s="40" t="s">
        <v>64</v>
      </c>
      <c r="B10" s="41"/>
      <c r="C10" s="10" t="s">
        <v>154</v>
      </c>
    </row>
    <row r="11" spans="1:3" x14ac:dyDescent="0.4">
      <c r="A11" s="40" t="s">
        <v>63</v>
      </c>
      <c r="B11" s="41"/>
      <c r="C11" s="19">
        <v>2</v>
      </c>
    </row>
    <row r="12" spans="1:3" x14ac:dyDescent="0.4">
      <c r="A12" s="145" t="s">
        <v>6</v>
      </c>
      <c r="B12" s="146"/>
      <c r="C12" s="13" t="s">
        <v>138</v>
      </c>
    </row>
    <row r="13" spans="1:3" x14ac:dyDescent="0.4">
      <c r="A13" s="9" t="s">
        <v>38</v>
      </c>
      <c r="B13" s="41"/>
      <c r="C13" s="19">
        <v>30</v>
      </c>
    </row>
    <row r="14" spans="1:3" x14ac:dyDescent="0.4">
      <c r="A14" s="38" t="s">
        <v>32</v>
      </c>
      <c r="B14" s="39"/>
      <c r="C14" s="10" t="s">
        <v>33</v>
      </c>
    </row>
    <row r="15" spans="1:3" x14ac:dyDescent="0.4">
      <c r="A15" s="142" t="s">
        <v>18</v>
      </c>
      <c r="B15" s="41" t="s">
        <v>17</v>
      </c>
      <c r="C15" s="14" t="s">
        <v>67</v>
      </c>
    </row>
    <row r="16" spans="1:3" x14ac:dyDescent="0.4">
      <c r="A16" s="143"/>
      <c r="B16" s="41" t="s">
        <v>20</v>
      </c>
      <c r="C16" s="10" t="s">
        <v>28</v>
      </c>
    </row>
    <row r="17" spans="1:3" x14ac:dyDescent="0.4">
      <c r="A17" s="143"/>
      <c r="B17" s="41" t="s">
        <v>21</v>
      </c>
      <c r="C17" s="10" t="s">
        <v>71</v>
      </c>
    </row>
    <row r="18" spans="1:3" x14ac:dyDescent="0.4">
      <c r="A18" s="144"/>
      <c r="B18" s="41" t="s">
        <v>19</v>
      </c>
      <c r="C18" s="10" t="s">
        <v>155</v>
      </c>
    </row>
    <row r="19" spans="1:3" ht="93.75" x14ac:dyDescent="0.4">
      <c r="A19" s="145" t="s">
        <v>5</v>
      </c>
      <c r="B19" s="146"/>
      <c r="C19" s="47" t="s">
        <v>156</v>
      </c>
    </row>
    <row r="20" spans="1:3" x14ac:dyDescent="0.4">
      <c r="A20" s="147" t="s">
        <v>7</v>
      </c>
      <c r="B20" s="23" t="s">
        <v>58</v>
      </c>
      <c r="C20" s="6" t="s">
        <v>34</v>
      </c>
    </row>
    <row r="21" spans="1:3" x14ac:dyDescent="0.4">
      <c r="A21" s="148"/>
      <c r="B21" s="23" t="s">
        <v>56</v>
      </c>
      <c r="C21" s="10" t="s">
        <v>59</v>
      </c>
    </row>
    <row r="22" spans="1:3" ht="37.5" x14ac:dyDescent="0.4">
      <c r="A22" s="149"/>
      <c r="B22" s="23" t="s">
        <v>57</v>
      </c>
      <c r="C22" s="10" t="s">
        <v>76</v>
      </c>
    </row>
    <row r="23" spans="1:3" ht="56.25" customHeight="1" x14ac:dyDescent="0.4">
      <c r="A23" s="130" t="s">
        <v>22</v>
      </c>
      <c r="B23" s="131"/>
      <c r="C23" s="15" t="s">
        <v>157</v>
      </c>
    </row>
    <row r="24" spans="1:3" x14ac:dyDescent="0.4">
      <c r="A24" s="145" t="s">
        <v>35</v>
      </c>
      <c r="B24" s="146"/>
      <c r="C24" s="10" t="s">
        <v>158</v>
      </c>
    </row>
    <row r="25" spans="1:3" x14ac:dyDescent="0.4">
      <c r="A25" s="40" t="s">
        <v>36</v>
      </c>
      <c r="B25" s="41"/>
      <c r="C25" s="10" t="s">
        <v>37</v>
      </c>
    </row>
    <row r="26" spans="1:3" ht="37.5" customHeight="1" x14ac:dyDescent="0.4">
      <c r="A26" s="130" t="s">
        <v>48</v>
      </c>
      <c r="B26" s="131"/>
      <c r="C26" s="10">
        <v>3</v>
      </c>
    </row>
    <row r="27" spans="1:3" ht="56.25" x14ac:dyDescent="0.4">
      <c r="A27" s="130" t="s">
        <v>24</v>
      </c>
      <c r="B27" s="131"/>
      <c r="C27" s="22" t="s">
        <v>159</v>
      </c>
    </row>
    <row r="28" spans="1:3" x14ac:dyDescent="0.4">
      <c r="A28" s="132" t="s">
        <v>45</v>
      </c>
      <c r="B28" s="133"/>
      <c r="C28" s="10" t="s">
        <v>160</v>
      </c>
    </row>
    <row r="29" spans="1:3" ht="18.75" customHeight="1" x14ac:dyDescent="0.4">
      <c r="A29" s="134" t="s">
        <v>50</v>
      </c>
      <c r="B29" s="12" t="s">
        <v>42</v>
      </c>
      <c r="C29" s="10" t="s">
        <v>79</v>
      </c>
    </row>
    <row r="30" spans="1:3" x14ac:dyDescent="0.4">
      <c r="A30" s="135"/>
      <c r="B30" s="12" t="s">
        <v>43</v>
      </c>
      <c r="C30" s="10" t="s">
        <v>161</v>
      </c>
    </row>
    <row r="31" spans="1:3" ht="19.5" thickBot="1" x14ac:dyDescent="0.45">
      <c r="A31" s="136" t="s">
        <v>11</v>
      </c>
      <c r="B31" s="137"/>
      <c r="C31" s="11"/>
    </row>
    <row r="32" spans="1:3" x14ac:dyDescent="0.4">
      <c r="A32" s="138" t="s">
        <v>30</v>
      </c>
      <c r="B32" s="139"/>
      <c r="C32" s="16" t="s">
        <v>162</v>
      </c>
    </row>
    <row r="33" spans="1:3" ht="37.5" x14ac:dyDescent="0.4">
      <c r="A33" s="7" t="s">
        <v>31</v>
      </c>
      <c r="B33" s="8"/>
      <c r="C33" s="17" t="s">
        <v>52</v>
      </c>
    </row>
    <row r="34" spans="1:3" ht="37.5" x14ac:dyDescent="0.4">
      <c r="A34" s="7" t="s">
        <v>46</v>
      </c>
      <c r="B34" s="8"/>
      <c r="C34" s="69" t="s">
        <v>163</v>
      </c>
    </row>
    <row r="35" spans="1:3" ht="19.5" thickBot="1" x14ac:dyDescent="0.45">
      <c r="A35" s="140" t="s">
        <v>54</v>
      </c>
      <c r="B35" s="141"/>
      <c r="C35" s="119"/>
    </row>
    <row r="36" spans="1:3" x14ac:dyDescent="0.4">
      <c r="A36" s="122" t="s">
        <v>25</v>
      </c>
      <c r="B36" s="3" t="s">
        <v>8</v>
      </c>
      <c r="C36" s="18" t="s">
        <v>146</v>
      </c>
    </row>
    <row r="37" spans="1:3" x14ac:dyDescent="0.4">
      <c r="A37" s="123"/>
      <c r="B37" s="4" t="s">
        <v>0</v>
      </c>
      <c r="C37" s="10" t="s">
        <v>164</v>
      </c>
    </row>
    <row r="38" spans="1:3" x14ac:dyDescent="0.4">
      <c r="A38" s="123"/>
      <c r="B38" s="4" t="s">
        <v>1</v>
      </c>
      <c r="C38" s="22" t="s">
        <v>165</v>
      </c>
    </row>
    <row r="39" spans="1:3" x14ac:dyDescent="0.4">
      <c r="A39" s="124" t="s">
        <v>23</v>
      </c>
      <c r="B39" s="125"/>
      <c r="C39" s="10" t="s">
        <v>149</v>
      </c>
    </row>
    <row r="40" spans="1:3" x14ac:dyDescent="0.4">
      <c r="A40" s="31" t="s">
        <v>62</v>
      </c>
      <c r="B40" s="32"/>
      <c r="C40" s="20" t="s">
        <v>110</v>
      </c>
    </row>
    <row r="41" spans="1:3" x14ac:dyDescent="0.4">
      <c r="A41" s="31" t="s">
        <v>44</v>
      </c>
      <c r="B41" s="32"/>
      <c r="C41" s="20" t="s">
        <v>166</v>
      </c>
    </row>
    <row r="42" spans="1:3" x14ac:dyDescent="0.4">
      <c r="A42" s="124" t="s">
        <v>12</v>
      </c>
      <c r="B42" s="125"/>
      <c r="C42" s="20" t="s">
        <v>151</v>
      </c>
    </row>
    <row r="43" spans="1:3" ht="19.5" thickBot="1" x14ac:dyDescent="0.45">
      <c r="A43" s="126" t="s">
        <v>9</v>
      </c>
      <c r="B43" s="127"/>
      <c r="C43" s="11"/>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94" priority="6" stopIfTrue="1" operator="equal">
      <formula>""</formula>
    </cfRule>
  </conditionalFormatting>
  <conditionalFormatting sqref="C15">
    <cfRule type="cellIs" dxfId="93" priority="5" stopIfTrue="1" operator="equal">
      <formula>""</formula>
    </cfRule>
  </conditionalFormatting>
  <conditionalFormatting sqref="C6">
    <cfRule type="cellIs" dxfId="92" priority="4" stopIfTrue="1" operator="equal">
      <formula>""</formula>
    </cfRule>
  </conditionalFormatting>
  <conditionalFormatting sqref="C7">
    <cfRule type="cellIs" dxfId="91" priority="3" stopIfTrue="1" operator="equal">
      <formula>""</formula>
    </cfRule>
  </conditionalFormatting>
  <conditionalFormatting sqref="C9">
    <cfRule type="cellIs" dxfId="90" priority="2" stopIfTrue="1" operator="equal">
      <formula>""</formula>
    </cfRule>
  </conditionalFormatting>
  <conditionalFormatting sqref="C8">
    <cfRule type="cellIs" dxfId="89" priority="1" stopIfTrue="1" operator="equal">
      <formula>""</formula>
    </cfRule>
  </conditionalFormatting>
  <dataValidations count="21">
    <dataValidation type="list" allowBlank="1" showInputMessage="1" sqref="C30" xr:uid="{8E2D3CF1-7E3C-4DE0-8528-E8FECB56809C}">
      <formula1>"なし,試験監督（90分×2回）,試験監督（60分×2回）,試験監督（90分×1回）,試験監督（60分×1回）"</formula1>
    </dataValidation>
    <dataValidation type="list" allowBlank="1" showInputMessage="1" sqref="C29" xr:uid="{4D675219-EF45-44FD-A064-B882F5724C3A}">
      <formula1>"なし"</formula1>
    </dataValidation>
    <dataValidation type="list" allowBlank="1" showInputMessage="1" sqref="C40" xr:uid="{17350FAB-FF66-4F65-ABBA-592A429FC13D}">
      <formula1>"抽選"</formula1>
    </dataValidation>
    <dataValidation type="list" allowBlank="1" showInputMessage="1" sqref="C22" xr:uid="{9C05F78D-96EE-4731-8C67-927FCC3F3DC3}">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21" xr:uid="{5B8E1BCE-3849-4956-BE9D-A37B79CD9FAB}">
      <formula1>"秀、優、良、可、不可の5段階評価及び素点（100点満点）,S、A、B、C、Dの5段階評価及び素点（100点満点）,合否のみ"</formula1>
    </dataValidation>
    <dataValidation type="list" allowBlank="1" showInputMessage="1" sqref="C42" xr:uid="{EDB5446F-F51C-4F55-ADF4-7C289C4C2734}">
      <formula1>"履修取消は受け付けない"</formula1>
    </dataValidation>
    <dataValidation type="list" allowBlank="1" showInputMessage="1" sqref="C26" xr:uid="{5C73ECE2-1838-4689-80FB-6AAA3748A107}">
      <formula1>"他高専から,自高専学生を含め"</formula1>
    </dataValidation>
    <dataValidation type="list" allowBlank="1" showInputMessage="1" showErrorMessage="1" sqref="C33" xr:uid="{D57FC5FC-C44B-45BB-A026-D459C93773F5}">
      <formula1>"授業時数・自学自修時間の1/3以上欠席等があった場合は未履修とし0点で評価する。,授業時数・自学自修時間の1/3以上欠席等があった場合は未履修とし評価の対象としない。"</formula1>
    </dataValidation>
    <dataValidation type="list" showInputMessage="1" showErrorMessage="1" errorTitle="値が間違っています。" error="1～6の数値で入力してください。" promptTitle="MCCレベル" prompt="1～6の数値" sqref="C8" xr:uid="{7E5C57F4-ADD0-4801-A98F-91B89F378DAE}">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A584BE5F-E363-4EBF-843C-21FF956FBB71}">
      <formula1>"Mat,Msc,Hss,Ben,Mec,Mtr,Ele,Inf,Cbo,Civ,Arc,Nau,Mar,Econ,Vsk,Bor,Cab"</formula1>
    </dataValidation>
    <dataValidation type="list" errorStyle="information" allowBlank="1" showInputMessage="1" showErrorMessage="1" sqref="C10" xr:uid="{A24E57F2-749E-48DA-8020-F54B1D8F2D4E}">
      <formula1>"全て,機械系,材料系,電気・電子系,情報系,化学・生物系,建設系,建築系,商船系"</formula1>
    </dataValidation>
    <dataValidation type="list" allowBlank="1" showInputMessage="1" sqref="C25" xr:uid="{40E81893-77F9-4D6F-8AC0-063198EBC1BF}">
      <formula1>"各自で調達,購入を要しない"</formula1>
    </dataValidation>
    <dataValidation type="list" allowBlank="1" showInputMessage="1" sqref="C24 C20" xr:uid="{171B30EF-9B3E-4CE6-BD07-1CB952834072}">
      <formula1>"Webシラバスに記載"</formula1>
    </dataValidation>
    <dataValidation type="list" allowBlank="1" showInputMessage="1" showErrorMessage="1" sqref="C14" xr:uid="{F8C3F08D-C1DB-4F91-89DF-19897792D620}">
      <formula1>"○,×"</formula1>
    </dataValidation>
    <dataValidation type="list" errorStyle="information" allowBlank="1" showInputMessage="1" showErrorMessage="1" sqref="C11" xr:uid="{9AB181E5-EDDD-4FE9-8F6B-3A21BEBEA283}">
      <formula1>"全て,1,2,3,4,5"</formula1>
    </dataValidation>
    <dataValidation type="list" errorStyle="information" allowBlank="1" showInputMessage="1" showErrorMessage="1" sqref="C17" xr:uid="{41B09AAF-4BDD-45FF-9FF0-534774440F8D}">
      <formula1>"Blackboard・Microsoft365,Blackboard,Microsoft365"</formula1>
    </dataValidation>
    <dataValidation type="list" showInputMessage="1" showErrorMessage="1" errorTitle="値が間違っています。" error="「一般」「専門」から選択してください。" promptTitle="一般/専門" prompt="「一般」「専門」から選択" sqref="C7" xr:uid="{E2232BD8-4009-4AA2-9943-4182629AEE35}">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xr:uid="{EDB04564-BDFD-4886-9262-9B73E51294CB}">
      <formula1>"学修単位,履修単位"</formula1>
    </dataValidation>
    <dataValidation type="list" errorStyle="warning" allowBlank="1" showInputMessage="1" showErrorMessage="1" sqref="C15" xr:uid="{E7E1F992-074F-4EFA-839A-2C6C3084E004}">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DC4817BD-C6D4-45AB-80B4-118288FC12A2}">
      <formula1>"通年,前期,後期,集中,1st-Q,2nd-Q,3rd-Q,4th-Q"</formula1>
    </dataValidation>
    <dataValidation type="list" errorStyle="warning" allowBlank="1" showInputMessage="1" showErrorMessage="1" sqref="C16" xr:uid="{3C4EC050-8BE2-4C07-97FB-541B493C60E9}">
      <formula1>"オンデマンド配信,ライブ配信,オンデマンド･ライブ配信,対面"</formula1>
    </dataValidation>
  </dataValidations>
  <hyperlinks>
    <hyperlink ref="C27" r:id="rId1" xr:uid="{57CAEFDB-9861-4C4D-B50C-0C5C67446198}"/>
    <hyperlink ref="C38" r:id="rId2" xr:uid="{BB2A3E45-5B2A-4E9C-A807-9C92570F5AF7}"/>
  </hyperlinks>
  <pageMargins left="0.70866141732283472" right="0.70866141732283472" top="0.55118110236220474" bottom="0.55118110236220474" header="0.31496062992125984" footer="0.31496062992125984"/>
  <pageSetup paperSize="9" scale="83" orientation="portrait" r:id="rId3"/>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C5E04-3A26-4D4F-BBF6-1DFF4D7E019F}">
  <sheetPr codeName="Sheet7">
    <pageSetUpPr fitToPage="1"/>
  </sheetPr>
  <dimension ref="A1:E43"/>
  <sheetViews>
    <sheetView view="pageBreakPreview" zoomScale="115" zoomScaleNormal="115" zoomScaleSheetLayoutView="115" workbookViewId="0">
      <selection activeCell="C27" sqref="C27"/>
    </sheetView>
  </sheetViews>
  <sheetFormatPr defaultColWidth="8.875" defaultRowHeight="18.75" customHeight="1" x14ac:dyDescent="0.4"/>
  <cols>
    <col min="1" max="1" width="13.125" customWidth="1"/>
    <col min="2" max="2" width="24" customWidth="1"/>
    <col min="3" max="3" width="59.375" customWidth="1"/>
    <col min="4" max="4" width="5.25" bestFit="1" customWidth="1"/>
  </cols>
  <sheetData>
    <row r="1" spans="1:4" ht="19.5" thickBot="1" x14ac:dyDescent="0.45">
      <c r="A1" s="2"/>
      <c r="B1" s="2"/>
      <c r="C1" s="5"/>
    </row>
    <row r="2" spans="1:4" x14ac:dyDescent="0.4">
      <c r="A2" s="128" t="s">
        <v>90</v>
      </c>
      <c r="B2" s="129"/>
      <c r="C2" s="18" t="s">
        <v>180</v>
      </c>
    </row>
    <row r="3" spans="1:4" x14ac:dyDescent="0.4">
      <c r="A3" s="150" t="s">
        <v>2</v>
      </c>
      <c r="B3" s="151"/>
      <c r="C3" s="37" t="s">
        <v>181</v>
      </c>
    </row>
    <row r="4" spans="1:4" x14ac:dyDescent="0.4">
      <c r="A4" s="145" t="s">
        <v>3</v>
      </c>
      <c r="B4" s="146"/>
      <c r="C4" s="19" t="s">
        <v>182</v>
      </c>
    </row>
    <row r="5" spans="1:4" x14ac:dyDescent="0.4">
      <c r="A5" s="145" t="s">
        <v>4</v>
      </c>
      <c r="B5" s="146"/>
      <c r="C5" s="19">
        <v>1</v>
      </c>
    </row>
    <row r="6" spans="1:4" x14ac:dyDescent="0.4">
      <c r="A6" s="145" t="s">
        <v>26</v>
      </c>
      <c r="B6" s="146"/>
      <c r="C6" s="13" t="s">
        <v>10</v>
      </c>
    </row>
    <row r="7" spans="1:4" x14ac:dyDescent="0.4">
      <c r="A7" s="35" t="s">
        <v>27</v>
      </c>
      <c r="B7" s="36"/>
      <c r="C7" s="13" t="s">
        <v>15</v>
      </c>
    </row>
    <row r="8" spans="1:4" x14ac:dyDescent="0.4">
      <c r="A8" s="35" t="s">
        <v>41</v>
      </c>
      <c r="B8" s="36"/>
      <c r="C8" s="13" t="s">
        <v>465</v>
      </c>
    </row>
    <row r="9" spans="1:4" x14ac:dyDescent="0.4">
      <c r="A9" s="35" t="s">
        <v>39</v>
      </c>
      <c r="B9" s="36"/>
      <c r="C9" s="13" t="s">
        <v>455</v>
      </c>
      <c r="D9" s="48"/>
    </row>
    <row r="10" spans="1:4" x14ac:dyDescent="0.4">
      <c r="A10" s="35" t="s">
        <v>64</v>
      </c>
      <c r="B10" s="36"/>
      <c r="C10" s="10" t="s">
        <v>183</v>
      </c>
    </row>
    <row r="11" spans="1:4" x14ac:dyDescent="0.4">
      <c r="A11" s="35" t="s">
        <v>63</v>
      </c>
      <c r="B11" s="36"/>
      <c r="C11" s="19" t="s">
        <v>16</v>
      </c>
    </row>
    <row r="12" spans="1:4" x14ac:dyDescent="0.4">
      <c r="A12" s="145" t="s">
        <v>6</v>
      </c>
      <c r="B12" s="146"/>
      <c r="C12" s="13" t="s">
        <v>184</v>
      </c>
    </row>
    <row r="13" spans="1:4" x14ac:dyDescent="0.4">
      <c r="A13" s="9" t="s">
        <v>38</v>
      </c>
      <c r="B13" s="36"/>
      <c r="C13" s="19">
        <v>30</v>
      </c>
    </row>
    <row r="14" spans="1:4" x14ac:dyDescent="0.4">
      <c r="A14" s="33" t="s">
        <v>32</v>
      </c>
      <c r="B14" s="34"/>
      <c r="C14" s="10" t="s">
        <v>33</v>
      </c>
    </row>
    <row r="15" spans="1:4" x14ac:dyDescent="0.4">
      <c r="A15" s="142" t="s">
        <v>18</v>
      </c>
      <c r="B15" s="36" t="s">
        <v>17</v>
      </c>
      <c r="C15" s="14" t="s">
        <v>67</v>
      </c>
    </row>
    <row r="16" spans="1:4" x14ac:dyDescent="0.4">
      <c r="A16" s="143"/>
      <c r="B16" s="36" t="s">
        <v>20</v>
      </c>
      <c r="C16" s="10" t="s">
        <v>28</v>
      </c>
    </row>
    <row r="17" spans="1:5" x14ac:dyDescent="0.4">
      <c r="A17" s="143"/>
      <c r="B17" s="36" t="s">
        <v>21</v>
      </c>
      <c r="C17" s="10" t="s">
        <v>71</v>
      </c>
    </row>
    <row r="18" spans="1:5" x14ac:dyDescent="0.4">
      <c r="A18" s="144"/>
      <c r="B18" s="36" t="s">
        <v>19</v>
      </c>
      <c r="C18" s="10" t="s">
        <v>55</v>
      </c>
    </row>
    <row r="19" spans="1:5" ht="55.5" customHeight="1" x14ac:dyDescent="0.4">
      <c r="A19" s="145" t="s">
        <v>5</v>
      </c>
      <c r="B19" s="146"/>
      <c r="C19" s="10" t="s">
        <v>185</v>
      </c>
    </row>
    <row r="20" spans="1:5" x14ac:dyDescent="0.4">
      <c r="A20" s="147" t="s">
        <v>7</v>
      </c>
      <c r="B20" s="23" t="s">
        <v>58</v>
      </c>
      <c r="C20" s="6" t="s">
        <v>34</v>
      </c>
    </row>
    <row r="21" spans="1:5" x14ac:dyDescent="0.4">
      <c r="A21" s="148"/>
      <c r="B21" s="23" t="s">
        <v>56</v>
      </c>
      <c r="C21" s="10" t="s">
        <v>186</v>
      </c>
    </row>
    <row r="22" spans="1:5" ht="37.5" x14ac:dyDescent="0.4">
      <c r="A22" s="149"/>
      <c r="B22" s="23" t="s">
        <v>57</v>
      </c>
      <c r="C22" s="10" t="s">
        <v>122</v>
      </c>
    </row>
    <row r="23" spans="1:5" ht="56.25" customHeight="1" x14ac:dyDescent="0.4">
      <c r="A23" s="130" t="s">
        <v>22</v>
      </c>
      <c r="B23" s="131"/>
      <c r="C23" s="15" t="s">
        <v>187</v>
      </c>
    </row>
    <row r="24" spans="1:5" x14ac:dyDescent="0.4">
      <c r="A24" s="145" t="s">
        <v>35</v>
      </c>
      <c r="B24" s="146"/>
      <c r="C24" s="10" t="s">
        <v>34</v>
      </c>
    </row>
    <row r="25" spans="1:5" x14ac:dyDescent="0.4">
      <c r="A25" s="35" t="s">
        <v>36</v>
      </c>
      <c r="B25" s="36"/>
      <c r="C25" s="10" t="s">
        <v>37</v>
      </c>
    </row>
    <row r="26" spans="1:5" ht="37.5" customHeight="1" x14ac:dyDescent="0.4">
      <c r="A26" s="130" t="s">
        <v>48</v>
      </c>
      <c r="B26" s="131"/>
      <c r="C26" s="10" t="s">
        <v>124</v>
      </c>
    </row>
    <row r="27" spans="1:5" ht="56.25" x14ac:dyDescent="0.4">
      <c r="A27" s="130" t="s">
        <v>24</v>
      </c>
      <c r="B27" s="131"/>
      <c r="C27" s="121" t="s">
        <v>467</v>
      </c>
      <c r="E27" s="5"/>
    </row>
    <row r="28" spans="1:5" x14ac:dyDescent="0.4">
      <c r="A28" s="132" t="s">
        <v>45</v>
      </c>
      <c r="B28" s="133"/>
      <c r="C28" s="10" t="s">
        <v>188</v>
      </c>
    </row>
    <row r="29" spans="1:5" ht="18.75" customHeight="1" x14ac:dyDescent="0.4">
      <c r="A29" s="134" t="s">
        <v>50</v>
      </c>
      <c r="B29" s="12" t="s">
        <v>42</v>
      </c>
      <c r="C29" s="10" t="s">
        <v>79</v>
      </c>
    </row>
    <row r="30" spans="1:5" x14ac:dyDescent="0.4">
      <c r="A30" s="135"/>
      <c r="B30" s="12" t="s">
        <v>43</v>
      </c>
      <c r="C30" s="10" t="s">
        <v>189</v>
      </c>
    </row>
    <row r="31" spans="1:5" ht="19.5" thickBot="1" x14ac:dyDescent="0.45">
      <c r="A31" s="136" t="s">
        <v>11</v>
      </c>
      <c r="B31" s="137"/>
      <c r="C31" s="11"/>
    </row>
    <row r="32" spans="1:5" ht="37.5" x14ac:dyDescent="0.4">
      <c r="A32" s="138" t="s">
        <v>30</v>
      </c>
      <c r="B32" s="139"/>
      <c r="C32" s="16" t="s">
        <v>190</v>
      </c>
    </row>
    <row r="33" spans="1:4" ht="37.5" x14ac:dyDescent="0.4">
      <c r="A33" s="7" t="s">
        <v>31</v>
      </c>
      <c r="B33" s="8"/>
      <c r="C33" s="17" t="s">
        <v>191</v>
      </c>
    </row>
    <row r="34" spans="1:4" x14ac:dyDescent="0.4">
      <c r="A34" s="7" t="s">
        <v>46</v>
      </c>
      <c r="B34" s="8"/>
      <c r="C34" s="10" t="s">
        <v>192</v>
      </c>
    </row>
    <row r="35" spans="1:4" ht="19.5" thickBot="1" x14ac:dyDescent="0.45">
      <c r="A35" s="140" t="s">
        <v>54</v>
      </c>
      <c r="B35" s="141"/>
      <c r="C35" s="21"/>
    </row>
    <row r="36" spans="1:4" x14ac:dyDescent="0.4">
      <c r="A36" s="122" t="s">
        <v>25</v>
      </c>
      <c r="B36" s="3" t="s">
        <v>8</v>
      </c>
      <c r="C36" s="18" t="s">
        <v>193</v>
      </c>
      <c r="D36" s="48"/>
    </row>
    <row r="37" spans="1:4" x14ac:dyDescent="0.4">
      <c r="A37" s="123"/>
      <c r="B37" s="4" t="s">
        <v>0</v>
      </c>
      <c r="C37" s="10" t="s">
        <v>194</v>
      </c>
      <c r="D37" s="48"/>
    </row>
    <row r="38" spans="1:4" x14ac:dyDescent="0.4">
      <c r="A38" s="123"/>
      <c r="B38" s="4" t="s">
        <v>1</v>
      </c>
      <c r="C38" s="10" t="s">
        <v>195</v>
      </c>
      <c r="D38" s="48"/>
    </row>
    <row r="39" spans="1:4" x14ac:dyDescent="0.4">
      <c r="A39" s="124" t="s">
        <v>23</v>
      </c>
      <c r="B39" s="125"/>
      <c r="C39" s="10" t="s">
        <v>196</v>
      </c>
    </row>
    <row r="40" spans="1:4" x14ac:dyDescent="0.4">
      <c r="A40" s="31" t="s">
        <v>62</v>
      </c>
      <c r="B40" s="32"/>
      <c r="C40" s="20" t="s">
        <v>110</v>
      </c>
      <c r="D40" s="48"/>
    </row>
    <row r="41" spans="1:4" x14ac:dyDescent="0.4">
      <c r="A41" s="31" t="s">
        <v>44</v>
      </c>
      <c r="B41" s="32"/>
      <c r="C41" s="20" t="s">
        <v>197</v>
      </c>
    </row>
    <row r="42" spans="1:4" x14ac:dyDescent="0.4">
      <c r="A42" s="124" t="s">
        <v>12</v>
      </c>
      <c r="B42" s="125"/>
      <c r="C42" s="20"/>
    </row>
    <row r="43" spans="1:4" ht="19.5" thickBot="1" x14ac:dyDescent="0.45">
      <c r="A43" s="126" t="s">
        <v>9</v>
      </c>
      <c r="B43" s="127"/>
      <c r="C43" s="11"/>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88" priority="6" stopIfTrue="1" operator="equal">
      <formula>""</formula>
    </cfRule>
  </conditionalFormatting>
  <conditionalFormatting sqref="C15">
    <cfRule type="cellIs" dxfId="87" priority="5" stopIfTrue="1" operator="equal">
      <formula>""</formula>
    </cfRule>
  </conditionalFormatting>
  <conditionalFormatting sqref="C6">
    <cfRule type="cellIs" dxfId="86" priority="4" stopIfTrue="1" operator="equal">
      <formula>""</formula>
    </cfRule>
  </conditionalFormatting>
  <conditionalFormatting sqref="C7">
    <cfRule type="cellIs" dxfId="85" priority="3" stopIfTrue="1" operator="equal">
      <formula>""</formula>
    </cfRule>
  </conditionalFormatting>
  <conditionalFormatting sqref="C9">
    <cfRule type="cellIs" dxfId="84" priority="2" stopIfTrue="1" operator="equal">
      <formula>""</formula>
    </cfRule>
  </conditionalFormatting>
  <conditionalFormatting sqref="C8">
    <cfRule type="cellIs" dxfId="83" priority="1" stopIfTrue="1" operator="equal">
      <formula>""</formula>
    </cfRule>
  </conditionalFormatting>
  <dataValidations count="21">
    <dataValidation type="list" errorStyle="warning" allowBlank="1" showInputMessage="1" showErrorMessage="1" sqref="C16" xr:uid="{A5F1EB62-791C-4572-9F9D-932A4EDB93B9}">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EE4BB5B5-DF55-4FB2-9612-826FEE028811}">
      <formula1>"通年,前期,後期,集中,1st-Q,2nd-Q,3rd-Q,4th-Q"</formula1>
    </dataValidation>
    <dataValidation type="list" errorStyle="warning" allowBlank="1" showInputMessage="1" showErrorMessage="1" sqref="C15" xr:uid="{327B9C0E-EBD4-4279-906F-357CF0FF22D1}">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B96088FF-4F5C-430B-AF71-4C8CD51AC298}">
      <formula1>"学修単位,履修単位"</formula1>
    </dataValidation>
    <dataValidation type="list" showInputMessage="1" showErrorMessage="1" errorTitle="値が間違っています。" error="「一般」「専門」から選択してください。" promptTitle="一般/専門" prompt="「一般」「専門」から選択" sqref="C7" xr:uid="{D3286652-63B0-43AD-B8D2-EC331A4E40EA}">
      <formula1>"一般,専門"</formula1>
    </dataValidation>
    <dataValidation type="list" errorStyle="information" allowBlank="1" showInputMessage="1" showErrorMessage="1" sqref="C17" xr:uid="{E984B651-30C9-465B-A624-95C5C6D2C6B2}">
      <formula1>"Blackboard・Microsoft365,Blackboard,Microsoft365"</formula1>
    </dataValidation>
    <dataValidation type="list" errorStyle="information" allowBlank="1" showInputMessage="1" showErrorMessage="1" sqref="C11" xr:uid="{550D88F3-14ED-4F41-BFE6-2CD771EE891F}">
      <formula1>"全て,1,2,3,4,5"</formula1>
    </dataValidation>
    <dataValidation type="list" allowBlank="1" showInputMessage="1" showErrorMessage="1" sqref="C14" xr:uid="{4C8F8F26-21AF-422E-B951-941A0F6F8E3E}">
      <formula1>"○,×"</formula1>
    </dataValidation>
    <dataValidation type="list" allowBlank="1" showInputMessage="1" sqref="C24 C20" xr:uid="{87E41682-5898-4F4F-87D6-ADB8C7592A2E}">
      <formula1>"Webシラバスに記載"</formula1>
    </dataValidation>
    <dataValidation type="list" allowBlank="1" showInputMessage="1" sqref="C25" xr:uid="{4861ED4A-BBBD-43F8-8CBA-AEB1746F48F7}">
      <formula1>"各自で調達,購入を要しない"</formula1>
    </dataValidation>
    <dataValidation type="list" errorStyle="information" allowBlank="1" showInputMessage="1" showErrorMessage="1" sqref="C10" xr:uid="{D8599FE3-5D48-4CCE-9A44-138C5B18388A}">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D90AE4A3-32E8-4427-93F2-5A3BA9385025}">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BA3AF7F0-78DC-4B3A-ABB3-DB00C8E07519}">
      <formula1>"1,2,3,4,5,6"</formula1>
    </dataValidation>
    <dataValidation type="list" allowBlank="1" showInputMessage="1" showErrorMessage="1" sqref="C33" xr:uid="{2A931590-7398-46AE-B6EE-641B804B4D25}">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71C1D279-1298-4747-ADCC-F53E0D38EA10}">
      <formula1>"他高専から,自高専学生を含め"</formula1>
    </dataValidation>
    <dataValidation type="list" allowBlank="1" showInputMessage="1" sqref="C42" xr:uid="{33FCA5D7-B987-438E-9AE7-269393051C43}">
      <formula1>"履修取消は受け付けない"</formula1>
    </dataValidation>
    <dataValidation type="list" allowBlank="1" showInputMessage="1" sqref="C21" xr:uid="{445D9CBE-74AD-4184-8204-25FA66A4D47D}">
      <formula1>"秀、優、良、可、不可の5段階評価及び素点（100点満点）,S、A、B、C、Dの5段階評価及び素点（100点満点）,合否のみ"</formula1>
    </dataValidation>
    <dataValidation type="list" allowBlank="1" showInputMessage="1" sqref="C22" xr:uid="{6F42A41C-49C8-4055-A278-FE0B65D49E95}">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068C87BA-DDF5-41C2-AF93-B465C62B1E19}">
      <formula1>"抽選"</formula1>
    </dataValidation>
    <dataValidation type="list" allowBlank="1" showInputMessage="1" sqref="C29" xr:uid="{F9EE28E7-12CE-49E9-B542-C417A75A488B}">
      <formula1>"なし"</formula1>
    </dataValidation>
    <dataValidation type="list" allowBlank="1" showInputMessage="1" sqref="C30" xr:uid="{911CD101-6153-4161-9D54-76C785859BDE}">
      <formula1>"なし,試験監督（90分×2回）,試験監督（60分×2回）,試験監督（90分×1回）,試験監督（60分×1回）"</formula1>
    </dataValidation>
  </dataValidations>
  <hyperlinks>
    <hyperlink ref="C27" r:id="rId1" xr:uid="{EEE35E25-5C2F-4BB7-851C-3ACC3AF6CF9E}"/>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5"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20981-36D1-4258-85F1-C2041C231BA5}">
  <sheetPr codeName="Sheet8">
    <pageSetUpPr fitToPage="1"/>
  </sheetPr>
  <dimension ref="A1:D43"/>
  <sheetViews>
    <sheetView view="pageBreakPreview" zoomScale="115" zoomScaleNormal="115" zoomScaleSheetLayoutView="115" workbookViewId="0">
      <selection activeCell="C28" sqref="C28"/>
    </sheetView>
  </sheetViews>
  <sheetFormatPr defaultRowHeight="18.75" customHeight="1" x14ac:dyDescent="0.4"/>
  <cols>
    <col min="1" max="1" width="13.25" customWidth="1"/>
    <col min="2" max="2" width="24" customWidth="1"/>
    <col min="3" max="3" width="59.375" style="76" customWidth="1"/>
    <col min="4" max="4" width="5.25" bestFit="1" customWidth="1"/>
  </cols>
  <sheetData>
    <row r="1" spans="1:3" ht="19.5" thickBot="1" x14ac:dyDescent="0.45">
      <c r="A1" s="49"/>
      <c r="B1" s="49"/>
      <c r="C1" s="50"/>
    </row>
    <row r="2" spans="1:3" x14ac:dyDescent="0.4">
      <c r="A2" s="128" t="s">
        <v>90</v>
      </c>
      <c r="B2" s="129"/>
      <c r="C2" s="18" t="s">
        <v>180</v>
      </c>
    </row>
    <row r="3" spans="1:3" x14ac:dyDescent="0.4">
      <c r="A3" s="154" t="s">
        <v>2</v>
      </c>
      <c r="B3" s="155"/>
      <c r="C3" s="51" t="s">
        <v>198</v>
      </c>
    </row>
    <row r="4" spans="1:3" x14ac:dyDescent="0.4">
      <c r="A4" s="156" t="s">
        <v>3</v>
      </c>
      <c r="B4" s="157"/>
      <c r="C4" s="52" t="s">
        <v>199</v>
      </c>
    </row>
    <row r="5" spans="1:3" x14ac:dyDescent="0.4">
      <c r="A5" s="156" t="s">
        <v>4</v>
      </c>
      <c r="B5" s="157"/>
      <c r="C5" s="52">
        <v>1</v>
      </c>
    </row>
    <row r="6" spans="1:3" x14ac:dyDescent="0.4">
      <c r="A6" s="156" t="s">
        <v>26</v>
      </c>
      <c r="B6" s="157"/>
      <c r="C6" s="53" t="s">
        <v>116</v>
      </c>
    </row>
    <row r="7" spans="1:3" x14ac:dyDescent="0.4">
      <c r="A7" s="54" t="s">
        <v>27</v>
      </c>
      <c r="B7" s="55"/>
      <c r="C7" s="53" t="s">
        <v>200</v>
      </c>
    </row>
    <row r="8" spans="1:3" x14ac:dyDescent="0.4">
      <c r="A8" s="54" t="s">
        <v>41</v>
      </c>
      <c r="B8" s="55"/>
      <c r="C8" s="53" t="s">
        <v>464</v>
      </c>
    </row>
    <row r="9" spans="1:3" x14ac:dyDescent="0.4">
      <c r="A9" s="54" t="s">
        <v>39</v>
      </c>
      <c r="B9" s="55"/>
      <c r="C9" s="53" t="s">
        <v>456</v>
      </c>
    </row>
    <row r="10" spans="1:3" x14ac:dyDescent="0.4">
      <c r="A10" s="54" t="s">
        <v>64</v>
      </c>
      <c r="B10" s="55"/>
      <c r="C10" s="56" t="s">
        <v>40</v>
      </c>
    </row>
    <row r="11" spans="1:3" x14ac:dyDescent="0.4">
      <c r="A11" s="54" t="s">
        <v>63</v>
      </c>
      <c r="B11" s="55"/>
      <c r="C11" s="52" t="s">
        <v>201</v>
      </c>
    </row>
    <row r="12" spans="1:3" x14ac:dyDescent="0.4">
      <c r="A12" s="156" t="s">
        <v>6</v>
      </c>
      <c r="B12" s="157"/>
      <c r="C12" s="53" t="s">
        <v>184</v>
      </c>
    </row>
    <row r="13" spans="1:3" x14ac:dyDescent="0.4">
      <c r="A13" s="57" t="s">
        <v>38</v>
      </c>
      <c r="B13" s="55"/>
      <c r="C13" s="52">
        <v>45</v>
      </c>
    </row>
    <row r="14" spans="1:3" x14ac:dyDescent="0.4">
      <c r="A14" s="60" t="s">
        <v>32</v>
      </c>
      <c r="B14" s="61"/>
      <c r="C14" s="56" t="s">
        <v>33</v>
      </c>
    </row>
    <row r="15" spans="1:3" x14ac:dyDescent="0.4">
      <c r="A15" s="158" t="s">
        <v>18</v>
      </c>
      <c r="B15" s="55" t="s">
        <v>17</v>
      </c>
      <c r="C15" s="53" t="s">
        <v>67</v>
      </c>
    </row>
    <row r="16" spans="1:3" x14ac:dyDescent="0.4">
      <c r="A16" s="159"/>
      <c r="B16" s="55" t="s">
        <v>20</v>
      </c>
      <c r="C16" s="56" t="s">
        <v>28</v>
      </c>
    </row>
    <row r="17" spans="1:4" x14ac:dyDescent="0.4">
      <c r="A17" s="159"/>
      <c r="B17" s="55" t="s">
        <v>21</v>
      </c>
      <c r="C17" s="56" t="s">
        <v>71</v>
      </c>
    </row>
    <row r="18" spans="1:4" x14ac:dyDescent="0.4">
      <c r="A18" s="160"/>
      <c r="B18" s="55" t="s">
        <v>19</v>
      </c>
      <c r="C18" s="56" t="s">
        <v>55</v>
      </c>
    </row>
    <row r="19" spans="1:4" ht="55.5" customHeight="1" x14ac:dyDescent="0.4">
      <c r="A19" s="156" t="s">
        <v>5</v>
      </c>
      <c r="B19" s="157"/>
      <c r="C19" s="120" t="s">
        <v>202</v>
      </c>
    </row>
    <row r="20" spans="1:4" x14ac:dyDescent="0.4">
      <c r="A20" s="161" t="s">
        <v>7</v>
      </c>
      <c r="B20" s="58" t="s">
        <v>58</v>
      </c>
      <c r="C20" s="59" t="s">
        <v>34</v>
      </c>
    </row>
    <row r="21" spans="1:4" x14ac:dyDescent="0.4">
      <c r="A21" s="162"/>
      <c r="B21" s="58" t="s">
        <v>56</v>
      </c>
      <c r="C21" s="56" t="s">
        <v>186</v>
      </c>
    </row>
    <row r="22" spans="1:4" ht="37.5" x14ac:dyDescent="0.4">
      <c r="A22" s="163"/>
      <c r="B22" s="58" t="s">
        <v>57</v>
      </c>
      <c r="C22" s="56" t="s">
        <v>122</v>
      </c>
    </row>
    <row r="23" spans="1:4" ht="56.25" customHeight="1" x14ac:dyDescent="0.4">
      <c r="A23" s="152" t="s">
        <v>22</v>
      </c>
      <c r="B23" s="153"/>
      <c r="C23" s="62" t="s">
        <v>203</v>
      </c>
    </row>
    <row r="24" spans="1:4" x14ac:dyDescent="0.4">
      <c r="A24" s="156" t="s">
        <v>35</v>
      </c>
      <c r="B24" s="157"/>
      <c r="C24" s="56" t="s">
        <v>204</v>
      </c>
    </row>
    <row r="25" spans="1:4" x14ac:dyDescent="0.4">
      <c r="A25" s="54" t="s">
        <v>36</v>
      </c>
      <c r="B25" s="55"/>
      <c r="C25" s="56" t="s">
        <v>37</v>
      </c>
    </row>
    <row r="26" spans="1:4" ht="37.5" customHeight="1" x14ac:dyDescent="0.4">
      <c r="A26" s="152" t="s">
        <v>48</v>
      </c>
      <c r="B26" s="153"/>
      <c r="C26" s="10" t="s">
        <v>124</v>
      </c>
    </row>
    <row r="27" spans="1:4" ht="56.25" x14ac:dyDescent="0.4">
      <c r="A27" s="152" t="s">
        <v>24</v>
      </c>
      <c r="B27" s="153"/>
      <c r="C27" s="22" t="s">
        <v>205</v>
      </c>
    </row>
    <row r="28" spans="1:4" x14ac:dyDescent="0.4">
      <c r="A28" s="170" t="s">
        <v>45</v>
      </c>
      <c r="B28" s="171"/>
      <c r="C28" s="56" t="s">
        <v>206</v>
      </c>
    </row>
    <row r="29" spans="1:4" ht="18.75" customHeight="1" x14ac:dyDescent="0.4">
      <c r="A29" s="172" t="s">
        <v>50</v>
      </c>
      <c r="B29" s="63" t="s">
        <v>42</v>
      </c>
      <c r="C29" s="56" t="s">
        <v>79</v>
      </c>
    </row>
    <row r="30" spans="1:4" x14ac:dyDescent="0.4">
      <c r="A30" s="173"/>
      <c r="B30" s="63" t="s">
        <v>43</v>
      </c>
      <c r="C30" s="56" t="s">
        <v>79</v>
      </c>
    </row>
    <row r="31" spans="1:4" ht="19.5" thickBot="1" x14ac:dyDescent="0.45">
      <c r="A31" s="174" t="s">
        <v>11</v>
      </c>
      <c r="B31" s="175"/>
      <c r="C31" s="64"/>
    </row>
    <row r="32" spans="1:4" x14ac:dyDescent="0.4">
      <c r="A32" s="176" t="s">
        <v>30</v>
      </c>
      <c r="B32" s="177"/>
      <c r="C32" s="65" t="s">
        <v>103</v>
      </c>
      <c r="D32" s="48"/>
    </row>
    <row r="33" spans="1:4" ht="37.5" x14ac:dyDescent="0.4">
      <c r="A33" s="66" t="s">
        <v>31</v>
      </c>
      <c r="B33" s="67"/>
      <c r="C33" s="68" t="s">
        <v>52</v>
      </c>
    </row>
    <row r="34" spans="1:4" x14ac:dyDescent="0.4">
      <c r="A34" s="66" t="s">
        <v>46</v>
      </c>
      <c r="B34" s="67"/>
      <c r="C34" s="69" t="s">
        <v>192</v>
      </c>
      <c r="D34" s="48"/>
    </row>
    <row r="35" spans="1:4" ht="19.5" thickBot="1" x14ac:dyDescent="0.45">
      <c r="A35" s="178" t="s">
        <v>54</v>
      </c>
      <c r="B35" s="179"/>
      <c r="C35" s="70"/>
    </row>
    <row r="36" spans="1:4" x14ac:dyDescent="0.4">
      <c r="A36" s="164" t="s">
        <v>25</v>
      </c>
      <c r="B36" s="71" t="s">
        <v>8</v>
      </c>
      <c r="C36" s="18" t="s">
        <v>193</v>
      </c>
      <c r="D36" s="48"/>
    </row>
    <row r="37" spans="1:4" x14ac:dyDescent="0.4">
      <c r="A37" s="165"/>
      <c r="B37" s="72" t="s">
        <v>0</v>
      </c>
      <c r="C37" s="10" t="s">
        <v>194</v>
      </c>
      <c r="D37" s="48"/>
    </row>
    <row r="38" spans="1:4" x14ac:dyDescent="0.4">
      <c r="A38" s="165"/>
      <c r="B38" s="72" t="s">
        <v>1</v>
      </c>
      <c r="C38" s="10" t="s">
        <v>195</v>
      </c>
      <c r="D38" s="48"/>
    </row>
    <row r="39" spans="1:4" x14ac:dyDescent="0.4">
      <c r="A39" s="166" t="s">
        <v>23</v>
      </c>
      <c r="B39" s="167"/>
      <c r="C39" s="56" t="s">
        <v>196</v>
      </c>
    </row>
    <row r="40" spans="1:4" x14ac:dyDescent="0.4">
      <c r="A40" s="73" t="s">
        <v>62</v>
      </c>
      <c r="B40" s="74"/>
      <c r="C40" s="75" t="s">
        <v>110</v>
      </c>
      <c r="D40" s="48"/>
    </row>
    <row r="41" spans="1:4" x14ac:dyDescent="0.4">
      <c r="A41" s="73" t="s">
        <v>44</v>
      </c>
      <c r="B41" s="74"/>
      <c r="C41" s="75" t="s">
        <v>207</v>
      </c>
    </row>
    <row r="42" spans="1:4" x14ac:dyDescent="0.4">
      <c r="A42" s="166" t="s">
        <v>12</v>
      </c>
      <c r="B42" s="167"/>
      <c r="C42" s="75" t="s">
        <v>60</v>
      </c>
    </row>
    <row r="43" spans="1:4" ht="19.5" thickBot="1" x14ac:dyDescent="0.45">
      <c r="A43" s="168" t="s">
        <v>9</v>
      </c>
      <c r="B43" s="169"/>
      <c r="C43" s="64"/>
    </row>
  </sheetData>
  <protectedRanges>
    <protectedRange sqref="C19" name="入力可能エリア"/>
  </protectedRanges>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82" priority="6" stopIfTrue="1" operator="equal">
      <formula>""</formula>
    </cfRule>
  </conditionalFormatting>
  <conditionalFormatting sqref="C15">
    <cfRule type="cellIs" dxfId="81" priority="5" stopIfTrue="1" operator="equal">
      <formula>""</formula>
    </cfRule>
  </conditionalFormatting>
  <conditionalFormatting sqref="C6">
    <cfRule type="cellIs" dxfId="80" priority="4" stopIfTrue="1" operator="equal">
      <formula>""</formula>
    </cfRule>
  </conditionalFormatting>
  <conditionalFormatting sqref="C7">
    <cfRule type="cellIs" dxfId="79" priority="3" stopIfTrue="1" operator="equal">
      <formula>""</formula>
    </cfRule>
  </conditionalFormatting>
  <conditionalFormatting sqref="C9">
    <cfRule type="cellIs" dxfId="78" priority="2" stopIfTrue="1" operator="equal">
      <formula>""</formula>
    </cfRule>
  </conditionalFormatting>
  <conditionalFormatting sqref="C8">
    <cfRule type="cellIs" dxfId="77" priority="1" stopIfTrue="1" operator="equal">
      <formula>""</formula>
    </cfRule>
  </conditionalFormatting>
  <dataValidations count="21">
    <dataValidation type="list" errorStyle="warning" allowBlank="1" showInputMessage="1" showErrorMessage="1" sqref="C16" xr:uid="{4972B757-3D58-445D-8299-77A2184812E2}">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BC0C9CBB-608A-419C-AFB5-6E613FF30AA9}">
      <formula1>"通年,前期,後期,集中,1st-Q,2nd-Q,3rd-Q,4th-Q"</formula1>
    </dataValidation>
    <dataValidation type="list" errorStyle="warning" allowBlank="1" showInputMessage="1" showErrorMessage="1" sqref="C15" xr:uid="{DCB2CA14-AAD9-49B8-B504-CE053ED19167}">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A46E4E2F-2EE4-4C18-BA88-A1FCB39461A3}">
      <formula1>"学修単位,履修単位"</formula1>
    </dataValidation>
    <dataValidation type="list" showInputMessage="1" showErrorMessage="1" errorTitle="値が間違っています。" error="「一般」「専門」から選択してください。" promptTitle="一般/専門" prompt="「一般」「専門」から選択" sqref="C7" xr:uid="{893F5722-311F-4BDD-BB7B-62D746110672}">
      <formula1>"一般,専門"</formula1>
    </dataValidation>
    <dataValidation type="list" errorStyle="information" allowBlank="1" showInputMessage="1" showErrorMessage="1" sqref="C17" xr:uid="{CFFA21E5-0EFD-453E-9416-516CBBFCDD93}">
      <formula1>"Blackboard・Microsoft365,Blackboard,Microsoft365"</formula1>
    </dataValidation>
    <dataValidation type="list" errorStyle="information" allowBlank="1" showInputMessage="1" showErrorMessage="1" sqref="C11" xr:uid="{953C8AA9-5EB9-4A84-9B79-532E240235F2}">
      <formula1>"全て,1,2,3,4,5"</formula1>
    </dataValidation>
    <dataValidation type="list" allowBlank="1" showInputMessage="1" showErrorMessage="1" sqref="C14" xr:uid="{402E8A0C-8CB7-47C0-B24B-ED60D32540CF}">
      <formula1>"○,×"</formula1>
    </dataValidation>
    <dataValidation type="list" allowBlank="1" showInputMessage="1" sqref="C20 C24" xr:uid="{6F8AE2A1-B935-41B2-807E-CC40F9110796}">
      <formula1>"Webシラバスに記載"</formula1>
    </dataValidation>
    <dataValidation type="list" allowBlank="1" showInputMessage="1" sqref="C25" xr:uid="{91987B5E-F721-43A1-A38F-D420DC16D4F0}">
      <formula1>"各自で調達,購入を要しない"</formula1>
    </dataValidation>
    <dataValidation type="list" errorStyle="information" allowBlank="1" showInputMessage="1" showErrorMessage="1" sqref="C10" xr:uid="{7777D9DB-FE5B-4B82-B0D3-93A480969B4F}">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67E2B8EC-B28D-421D-B822-DB846C2EEB5C}">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D86BFC0B-C566-4E24-8CAF-727FCCB21DF5}">
      <formula1>"1,2,3,4,5,6"</formula1>
    </dataValidation>
    <dataValidation type="list" allowBlank="1" showInputMessage="1" showErrorMessage="1" sqref="C33" xr:uid="{1D58EA3A-E183-40BB-AFA3-F5141C54EFAF}">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E8D2A89D-A1B6-42AE-A9BA-FC7FA8513CFA}">
      <formula1>"他高専から,自高専学生を含め"</formula1>
    </dataValidation>
    <dataValidation type="list" allowBlank="1" showInputMessage="1" sqref="C42" xr:uid="{98155859-73BD-475D-BBE8-2A534F3C7AEA}">
      <formula1>"履修取消は受け付けない"</formula1>
    </dataValidation>
    <dataValidation type="list" allowBlank="1" showInputMessage="1" sqref="C21" xr:uid="{15321AEB-00E2-4E4C-B14C-E31E535034DE}">
      <formula1>"秀、優、良、可、不可の5段階評価及び素点（100点満点）,S、A、B、C、Dの5段階評価及び素点（100点満点）,合否のみ"</formula1>
    </dataValidation>
    <dataValidation type="list" allowBlank="1" showInputMessage="1" sqref="C22" xr:uid="{CC826DAD-9A5E-44AB-AAB8-FB285BD3297C}">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A7473E71-FEF7-45E5-906B-9BD73528F17F}">
      <formula1>"抽選"</formula1>
    </dataValidation>
    <dataValidation type="list" allowBlank="1" showInputMessage="1" sqref="C29" xr:uid="{30B258A3-7E71-44BC-AF03-C88C5DB17131}">
      <formula1>"なし"</formula1>
    </dataValidation>
    <dataValidation type="list" allowBlank="1" showInputMessage="1" sqref="C30" xr:uid="{74A574C3-4439-4E49-9E02-CFC76915A74C}">
      <formula1>"なし,試験監督（90分×2回）,試験監督（60分×2回）,試験監督（90分×1回）,試験監督（60分×1回）"</formula1>
    </dataValidation>
  </dataValidations>
  <hyperlinks>
    <hyperlink ref="C27" r:id="rId1" xr:uid="{4BFC4413-1AA7-4532-BECE-E40D8EB6B2FE}"/>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5"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0B6C6-8E86-4512-B211-8CF3228C2369}">
  <sheetPr codeName="Sheet9">
    <pageSetUpPr fitToPage="1"/>
  </sheetPr>
  <dimension ref="A1:C43"/>
  <sheetViews>
    <sheetView view="pageBreakPreview" zoomScale="115" zoomScaleNormal="115" zoomScaleSheetLayoutView="115" workbookViewId="0"/>
  </sheetViews>
  <sheetFormatPr defaultColWidth="8.875"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128" t="s">
        <v>90</v>
      </c>
      <c r="B2" s="129"/>
      <c r="C2" s="18" t="s">
        <v>208</v>
      </c>
    </row>
    <row r="3" spans="1:3" x14ac:dyDescent="0.4">
      <c r="A3" s="150" t="s">
        <v>2</v>
      </c>
      <c r="B3" s="151"/>
      <c r="C3" s="37" t="s">
        <v>209</v>
      </c>
    </row>
    <row r="4" spans="1:3" x14ac:dyDescent="0.4">
      <c r="A4" s="145" t="s">
        <v>3</v>
      </c>
      <c r="B4" s="146"/>
      <c r="C4" s="19" t="s">
        <v>210</v>
      </c>
    </row>
    <row r="5" spans="1:3" x14ac:dyDescent="0.4">
      <c r="A5" s="145" t="s">
        <v>4</v>
      </c>
      <c r="B5" s="146"/>
      <c r="C5" s="19">
        <v>1</v>
      </c>
    </row>
    <row r="6" spans="1:3" x14ac:dyDescent="0.4">
      <c r="A6" s="145" t="s">
        <v>26</v>
      </c>
      <c r="B6" s="146"/>
      <c r="C6" s="13" t="s">
        <v>10</v>
      </c>
    </row>
    <row r="7" spans="1:3" x14ac:dyDescent="0.4">
      <c r="A7" s="35" t="s">
        <v>27</v>
      </c>
      <c r="B7" s="36"/>
      <c r="C7" s="13" t="s">
        <v>200</v>
      </c>
    </row>
    <row r="8" spans="1:3" x14ac:dyDescent="0.4">
      <c r="A8" s="35" t="s">
        <v>41</v>
      </c>
      <c r="B8" s="36"/>
      <c r="C8" s="13" t="s">
        <v>466</v>
      </c>
    </row>
    <row r="9" spans="1:3" x14ac:dyDescent="0.4">
      <c r="A9" s="35" t="s">
        <v>39</v>
      </c>
      <c r="B9" s="36"/>
      <c r="C9" s="13" t="s">
        <v>457</v>
      </c>
    </row>
    <row r="10" spans="1:3" x14ac:dyDescent="0.4">
      <c r="A10" s="35" t="s">
        <v>64</v>
      </c>
      <c r="B10" s="36"/>
      <c r="C10" s="10" t="s">
        <v>40</v>
      </c>
    </row>
    <row r="11" spans="1:3" x14ac:dyDescent="0.4">
      <c r="A11" s="35" t="s">
        <v>63</v>
      </c>
      <c r="B11" s="36"/>
      <c r="C11" s="19">
        <v>4</v>
      </c>
    </row>
    <row r="12" spans="1:3" x14ac:dyDescent="0.4">
      <c r="A12" s="145" t="s">
        <v>6</v>
      </c>
      <c r="B12" s="146"/>
      <c r="C12" s="13" t="s">
        <v>211</v>
      </c>
    </row>
    <row r="13" spans="1:3" x14ac:dyDescent="0.4">
      <c r="A13" s="9" t="s">
        <v>38</v>
      </c>
      <c r="B13" s="36"/>
      <c r="C13" s="19">
        <v>30</v>
      </c>
    </row>
    <row r="14" spans="1:3" x14ac:dyDescent="0.4">
      <c r="A14" s="33" t="s">
        <v>32</v>
      </c>
      <c r="B14" s="34"/>
      <c r="C14" s="10" t="s">
        <v>33</v>
      </c>
    </row>
    <row r="15" spans="1:3" x14ac:dyDescent="0.4">
      <c r="A15" s="142" t="s">
        <v>18</v>
      </c>
      <c r="B15" s="36" t="s">
        <v>17</v>
      </c>
      <c r="C15" s="14" t="s">
        <v>67</v>
      </c>
    </row>
    <row r="16" spans="1:3" x14ac:dyDescent="0.4">
      <c r="A16" s="143"/>
      <c r="B16" s="36" t="s">
        <v>20</v>
      </c>
      <c r="C16" s="10" t="s">
        <v>28</v>
      </c>
    </row>
    <row r="17" spans="1:3" x14ac:dyDescent="0.4">
      <c r="A17" s="143"/>
      <c r="B17" s="36" t="s">
        <v>21</v>
      </c>
      <c r="C17" s="10" t="s">
        <v>71</v>
      </c>
    </row>
    <row r="18" spans="1:3" x14ac:dyDescent="0.4">
      <c r="A18" s="144"/>
      <c r="B18" s="36" t="s">
        <v>19</v>
      </c>
      <c r="C18" s="10" t="s">
        <v>212</v>
      </c>
    </row>
    <row r="19" spans="1:3" ht="150" x14ac:dyDescent="0.4">
      <c r="A19" s="145" t="s">
        <v>5</v>
      </c>
      <c r="B19" s="146"/>
      <c r="C19" s="10" t="s">
        <v>213</v>
      </c>
    </row>
    <row r="20" spans="1:3" ht="37.5" x14ac:dyDescent="0.4">
      <c r="A20" s="147" t="s">
        <v>7</v>
      </c>
      <c r="B20" s="23" t="s">
        <v>58</v>
      </c>
      <c r="C20" s="10" t="s">
        <v>214</v>
      </c>
    </row>
    <row r="21" spans="1:3" x14ac:dyDescent="0.4">
      <c r="A21" s="148"/>
      <c r="B21" s="23" t="s">
        <v>56</v>
      </c>
      <c r="C21" s="10" t="s">
        <v>59</v>
      </c>
    </row>
    <row r="22" spans="1:3" ht="37.5" x14ac:dyDescent="0.4">
      <c r="A22" s="149"/>
      <c r="B22" s="23" t="s">
        <v>57</v>
      </c>
      <c r="C22" s="10" t="s">
        <v>76</v>
      </c>
    </row>
    <row r="23" spans="1:3" ht="56.25" customHeight="1" x14ac:dyDescent="0.4">
      <c r="A23" s="130" t="s">
        <v>22</v>
      </c>
      <c r="B23" s="131"/>
      <c r="C23" s="15" t="s">
        <v>215</v>
      </c>
    </row>
    <row r="24" spans="1:3" x14ac:dyDescent="0.4">
      <c r="A24" s="145" t="s">
        <v>35</v>
      </c>
      <c r="B24" s="146"/>
      <c r="C24" s="10" t="s">
        <v>34</v>
      </c>
    </row>
    <row r="25" spans="1:3" x14ac:dyDescent="0.4">
      <c r="A25" s="35" t="s">
        <v>36</v>
      </c>
      <c r="B25" s="36"/>
      <c r="C25" s="10" t="s">
        <v>37</v>
      </c>
    </row>
    <row r="26" spans="1:3" ht="37.5" customHeight="1" x14ac:dyDescent="0.4">
      <c r="A26" s="130" t="s">
        <v>48</v>
      </c>
      <c r="B26" s="131"/>
      <c r="C26" s="10" t="s">
        <v>216</v>
      </c>
    </row>
    <row r="27" spans="1:3" ht="56.25" x14ac:dyDescent="0.4">
      <c r="A27" s="130" t="s">
        <v>24</v>
      </c>
      <c r="B27" s="131"/>
      <c r="C27" s="121" t="s">
        <v>468</v>
      </c>
    </row>
    <row r="28" spans="1:3" x14ac:dyDescent="0.4">
      <c r="A28" s="132" t="s">
        <v>45</v>
      </c>
      <c r="B28" s="133"/>
      <c r="C28" s="10"/>
    </row>
    <row r="29" spans="1:3" ht="18.75" customHeight="1" x14ac:dyDescent="0.4">
      <c r="A29" s="134" t="s">
        <v>50</v>
      </c>
      <c r="B29" s="12" t="s">
        <v>42</v>
      </c>
      <c r="C29" s="10" t="s">
        <v>79</v>
      </c>
    </row>
    <row r="30" spans="1:3" x14ac:dyDescent="0.4">
      <c r="A30" s="135"/>
      <c r="B30" s="12" t="s">
        <v>43</v>
      </c>
      <c r="C30" s="10" t="s">
        <v>79</v>
      </c>
    </row>
    <row r="31" spans="1:3" ht="19.5" thickBot="1" x14ac:dyDescent="0.45">
      <c r="A31" s="136" t="s">
        <v>11</v>
      </c>
      <c r="B31" s="137"/>
      <c r="C31" s="11" t="s">
        <v>217</v>
      </c>
    </row>
    <row r="32" spans="1:3" x14ac:dyDescent="0.4">
      <c r="A32" s="138" t="s">
        <v>30</v>
      </c>
      <c r="B32" s="139"/>
      <c r="C32" s="16" t="s">
        <v>218</v>
      </c>
    </row>
    <row r="33" spans="1:3" ht="37.5" x14ac:dyDescent="0.4">
      <c r="A33" s="7" t="s">
        <v>31</v>
      </c>
      <c r="B33" s="8"/>
      <c r="C33" s="17" t="s">
        <v>52</v>
      </c>
    </row>
    <row r="34" spans="1:3" x14ac:dyDescent="0.4">
      <c r="A34" s="7" t="s">
        <v>46</v>
      </c>
      <c r="B34" s="8"/>
      <c r="C34" s="10" t="s">
        <v>219</v>
      </c>
    </row>
    <row r="35" spans="1:3" ht="19.5" thickBot="1" x14ac:dyDescent="0.45">
      <c r="A35" s="140" t="s">
        <v>54</v>
      </c>
      <c r="B35" s="141"/>
      <c r="C35" s="21" t="s">
        <v>220</v>
      </c>
    </row>
    <row r="36" spans="1:3" x14ac:dyDescent="0.4">
      <c r="A36" s="122" t="s">
        <v>25</v>
      </c>
      <c r="B36" s="3" t="s">
        <v>8</v>
      </c>
      <c r="C36" s="18" t="s">
        <v>221</v>
      </c>
    </row>
    <row r="37" spans="1:3" x14ac:dyDescent="0.4">
      <c r="A37" s="123"/>
      <c r="B37" s="4" t="s">
        <v>0</v>
      </c>
      <c r="C37" s="10" t="s">
        <v>222</v>
      </c>
    </row>
    <row r="38" spans="1:3" x14ac:dyDescent="0.4">
      <c r="A38" s="123"/>
      <c r="B38" s="4" t="s">
        <v>1</v>
      </c>
      <c r="C38" s="22" t="s">
        <v>223</v>
      </c>
    </row>
    <row r="39" spans="1:3" x14ac:dyDescent="0.4">
      <c r="A39" s="124" t="s">
        <v>23</v>
      </c>
      <c r="B39" s="125"/>
      <c r="C39" s="10" t="s">
        <v>224</v>
      </c>
    </row>
    <row r="40" spans="1:3" x14ac:dyDescent="0.4">
      <c r="A40" s="31" t="s">
        <v>62</v>
      </c>
      <c r="B40" s="32"/>
      <c r="C40" s="20" t="s">
        <v>110</v>
      </c>
    </row>
    <row r="41" spans="1:3" x14ac:dyDescent="0.4">
      <c r="A41" s="31" t="s">
        <v>44</v>
      </c>
      <c r="B41" s="32"/>
      <c r="C41" s="20" t="s">
        <v>225</v>
      </c>
    </row>
    <row r="42" spans="1:3" x14ac:dyDescent="0.4">
      <c r="A42" s="124" t="s">
        <v>12</v>
      </c>
      <c r="B42" s="125"/>
      <c r="C42" s="20" t="s">
        <v>226</v>
      </c>
    </row>
    <row r="43" spans="1:3" ht="19.5" thickBot="1" x14ac:dyDescent="0.45">
      <c r="A43" s="126" t="s">
        <v>9</v>
      </c>
      <c r="B43" s="127"/>
      <c r="C43" s="11" t="s">
        <v>217</v>
      </c>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76" priority="6" stopIfTrue="1" operator="equal">
      <formula>""</formula>
    </cfRule>
  </conditionalFormatting>
  <conditionalFormatting sqref="C15">
    <cfRule type="cellIs" dxfId="75" priority="5" stopIfTrue="1" operator="equal">
      <formula>""</formula>
    </cfRule>
  </conditionalFormatting>
  <conditionalFormatting sqref="C6">
    <cfRule type="cellIs" dxfId="74" priority="4" stopIfTrue="1" operator="equal">
      <formula>""</formula>
    </cfRule>
  </conditionalFormatting>
  <conditionalFormatting sqref="C7">
    <cfRule type="cellIs" dxfId="73" priority="3" stopIfTrue="1" operator="equal">
      <formula>""</formula>
    </cfRule>
  </conditionalFormatting>
  <conditionalFormatting sqref="C9">
    <cfRule type="cellIs" dxfId="72" priority="2" stopIfTrue="1" operator="equal">
      <formula>""</formula>
    </cfRule>
  </conditionalFormatting>
  <conditionalFormatting sqref="C8">
    <cfRule type="cellIs" dxfId="71" priority="1" stopIfTrue="1" operator="equal">
      <formula>""</formula>
    </cfRule>
  </conditionalFormatting>
  <dataValidations count="21">
    <dataValidation type="list" errorStyle="warning" allowBlank="1" showInputMessage="1" showErrorMessage="1" sqref="C16" xr:uid="{3CE21A93-2552-4551-AE64-979550BBD56B}">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E314AAEF-1008-4A65-9512-7CF924F52A80}">
      <formula1>"通年,前期,後期,集中,1st-Q,2nd-Q,3rd-Q,4th-Q"</formula1>
    </dataValidation>
    <dataValidation type="list" errorStyle="warning" allowBlank="1" showInputMessage="1" showErrorMessage="1" sqref="C15" xr:uid="{D3B94FB1-9F2C-45D2-AF81-9FB385F063F7}">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9615A0E1-F30F-4FE5-AD1E-BA26FA21F1CB}">
      <formula1>"学修単位,履修単位"</formula1>
    </dataValidation>
    <dataValidation type="list" showInputMessage="1" showErrorMessage="1" errorTitle="値が間違っています。" error="「一般」「専門」から選択してください。" promptTitle="一般/専門" prompt="「一般」「専門」から選択" sqref="C7" xr:uid="{3E616ABF-190E-4D47-9BDF-B90BAD9E9256}">
      <formula1>"一般,専門"</formula1>
    </dataValidation>
    <dataValidation type="list" errorStyle="information" allowBlank="1" showInputMessage="1" showErrorMessage="1" sqref="C17" xr:uid="{D1570855-D17D-464F-983A-817DA1BC7ED6}">
      <formula1>"Blackboard・Microsoft365,Blackboard,Microsoft365"</formula1>
    </dataValidation>
    <dataValidation type="list" errorStyle="information" allowBlank="1" showInputMessage="1" showErrorMessage="1" sqref="C11" xr:uid="{2FFE56D4-182B-4A92-AA7E-1B823BD9ACB3}">
      <formula1>"全て,1,2,3,4,5"</formula1>
    </dataValidation>
    <dataValidation type="list" allowBlank="1" showInputMessage="1" showErrorMessage="1" sqref="C14" xr:uid="{152D73F0-B130-459A-8D3A-2DB992729797}">
      <formula1>"○,×"</formula1>
    </dataValidation>
    <dataValidation type="list" allowBlank="1" showInputMessage="1" sqref="C24 C20" xr:uid="{3B4448C0-FAB9-4460-B5B8-AE20546E8BF2}">
      <formula1>"Webシラバスに記載"</formula1>
    </dataValidation>
    <dataValidation type="list" allowBlank="1" showInputMessage="1" sqref="C25" xr:uid="{931F62AB-E37C-4924-B873-E69E16A3E7B5}">
      <formula1>"各自で調達,購入を要しない"</formula1>
    </dataValidation>
    <dataValidation type="list" errorStyle="information" allowBlank="1" showInputMessage="1" showErrorMessage="1" sqref="C10" xr:uid="{B487BF30-BA80-4FCA-B2DD-84B05EEE95EC}">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9C4EC5F0-2B4A-4946-8C78-6336E4B401C2}">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9DAE09E2-47CC-4B02-BAD5-AF102F96739C}">
      <formula1>"1,2,3,4,5,6"</formula1>
    </dataValidation>
    <dataValidation type="list" allowBlank="1" showInputMessage="1" showErrorMessage="1" sqref="C33" xr:uid="{5BBE9073-811B-4E61-A8E6-A2EAF8E8A8A9}">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465E2486-2386-4DC1-A43C-E3E3BA357F6C}">
      <formula1>"他高専から,自高専学生を含め"</formula1>
    </dataValidation>
    <dataValidation type="list" allowBlank="1" showInputMessage="1" sqref="C42" xr:uid="{9CB3935D-7AED-4855-BCC4-4BAC29310416}">
      <formula1>"履修取消は受け付けない"</formula1>
    </dataValidation>
    <dataValidation type="list" allowBlank="1" showInputMessage="1" sqref="C21" xr:uid="{83BA8407-CEE6-447A-AD20-796DA4F961E2}">
      <formula1>"秀、優、良、可、不可の5段階評価及び素点（100点満点）,S、A、B、C、Dの5段階評価及び素点（100点満点）,合否のみ"</formula1>
    </dataValidation>
    <dataValidation type="list" allowBlank="1" showInputMessage="1" sqref="C22" xr:uid="{FA9EB84F-A494-4082-9C1A-CFB8847B6DEE}">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14269674-D901-4AD8-9D89-F2F1D10CC143}">
      <formula1>"抽選"</formula1>
    </dataValidation>
    <dataValidation type="list" allowBlank="1" showInputMessage="1" sqref="C29" xr:uid="{29A5F7B7-5DD9-4905-8B45-BDC504F7C4B6}">
      <formula1>"なし"</formula1>
    </dataValidation>
    <dataValidation type="list" allowBlank="1" showInputMessage="1" sqref="C30" xr:uid="{5C4DBB93-4465-4EE1-83C5-7B103F5FAE74}">
      <formula1>"なし,試験監督（90分×2回）,試験監督（60分×2回）,試験監督（90分×1回）,試験監督（60分×1回）"</formula1>
    </dataValidation>
  </dataValidations>
  <hyperlinks>
    <hyperlink ref="C38" r:id="rId1" display="y_yamada@anan-nct.ac.jp" xr:uid="{377446CC-3E7D-4578-839E-FDC604140328}"/>
    <hyperlink ref="C27" r:id="rId2" xr:uid="{ED592F1E-27C5-4516-8794-F039AF733778}"/>
  </hyperlinks>
  <pageMargins left="0.70866141732283472" right="0.70866141732283472" top="0.55118110236220474" bottom="0.55118110236220474" header="0.31496062992125984" footer="0.31496062992125984"/>
  <pageSetup paperSize="9" scale="83" fitToHeight="0" orientation="portrait" r:id="rId3"/>
  <rowBreaks count="1" manualBreakCount="1">
    <brk id="3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63AD6A20B912F43B68648B7300F8214" ma:contentTypeVersion="4" ma:contentTypeDescription="新しいドキュメントを作成します。" ma:contentTypeScope="" ma:versionID="3e54146669feaeef0beedd5487d2724f">
  <xsd:schema xmlns:xsd="http://www.w3.org/2001/XMLSchema" xmlns:xs="http://www.w3.org/2001/XMLSchema" xmlns:p="http://schemas.microsoft.com/office/2006/metadata/properties" xmlns:ns2="5b6d2cbc-56ce-4edf-9424-e7118226a516" xmlns:ns3="104be632-315d-423b-a5af-2674379fd2a3" targetNamespace="http://schemas.microsoft.com/office/2006/metadata/properties" ma:root="true" ma:fieldsID="c1a8b74e17dd005ed01619053068fcf1" ns2:_="" ns3:_="">
    <xsd:import namespace="5b6d2cbc-56ce-4edf-9424-e7118226a516"/>
    <xsd:import namespace="104be632-315d-423b-a5af-2674379fd2a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6d2cbc-56ce-4edf-9424-e7118226a5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4be632-315d-423b-a5af-2674379fd2a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81A66E-0EAE-4BEE-8F71-AB52AF1ACA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6d2cbc-56ce-4edf-9424-e7118226a516"/>
    <ds:schemaRef ds:uri="104be632-315d-423b-a5af-2674379fd2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1E0D67-15D8-439B-A4E9-BBDD9374B480}">
  <ds:schemaRefs>
    <ds:schemaRef ds:uri="http://schemas.microsoft.com/sharepoint/v3/contenttype/forms"/>
  </ds:schemaRefs>
</ds:datastoreItem>
</file>

<file path=customXml/itemProps3.xml><?xml version="1.0" encoding="utf-8"?>
<ds:datastoreItem xmlns:ds="http://schemas.openxmlformats.org/officeDocument/2006/customXml" ds:itemID="{27FAAEA5-7780-4AD9-9AEE-50649EEFDAB3}">
  <ds:schemaRefs>
    <ds:schemaRef ds:uri="http://schemas.microsoft.com/office/2006/metadata/properties"/>
    <ds:schemaRef ds:uri="http://purl.org/dc/dcmitype/"/>
    <ds:schemaRef ds:uri="http://purl.org/dc/elements/1.1/"/>
    <ds:schemaRef ds:uri="http://purl.org/dc/terms/"/>
    <ds:schemaRef ds:uri="http://schemas.microsoft.com/office/2006/documentManagement/types"/>
    <ds:schemaRef ds:uri="5b6d2cbc-56ce-4edf-9424-e7118226a516"/>
    <ds:schemaRef ds:uri="http://schemas.microsoft.com/office/infopath/2007/PartnerControls"/>
    <ds:schemaRef ds:uri="http://schemas.openxmlformats.org/package/2006/metadata/core-properties"/>
    <ds:schemaRef ds:uri="104be632-315d-423b-a5af-2674379fd2a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3</vt:i4>
      </vt:variant>
    </vt:vector>
  </HeadingPairs>
  <TitlesOfParts>
    <vt:vector size="24" baseType="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'28'!Print_Area</vt:lpstr>
      <vt:lpstr>'29'!Print_Area</vt:lpstr>
      <vt:lpstr>'42'!Print_Area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kosen</dc:creator>
  <cp:lastModifiedBy>Administrator</cp:lastModifiedBy>
  <cp:lastPrinted>2022-08-04T05:50:09Z</cp:lastPrinted>
  <dcterms:created xsi:type="dcterms:W3CDTF">2022-02-04T00:27:23Z</dcterms:created>
  <dcterms:modified xsi:type="dcterms:W3CDTF">2022-08-19T00:43:44Z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0x010100C63AD6A20B912F43B68648B7300F8214</vt:lpwstr>
  </property>
</Properties>
</file>